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gudelo\Desktop\BOLETINES BIENESTAR\"/>
    </mc:Choice>
  </mc:AlternateContent>
  <bookViews>
    <workbookView xWindow="0" yWindow="0" windowWidth="28800" windowHeight="12435" activeTab="1"/>
  </bookViews>
  <sheets>
    <sheet name="Precios" sheetId="5" r:id="rId1"/>
    <sheet name="Jugetes Niños" sheetId="8" r:id="rId2"/>
    <sheet name="Listados" sheetId="1" state="hidden" r:id="rId3"/>
    <sheet name="Hoja1" sheetId="4" state="hidden" r:id="rId4"/>
  </sheets>
  <definedNames>
    <definedName name="_xlnm._FilterDatabase" localSheetId="2" hidden="1">Listados!$A$1:$I$274</definedName>
  </definedNames>
  <calcPr calcId="152511"/>
  <pivotCaches>
    <pivotCache cacheId="1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8" l="1"/>
  <c r="C16" i="8"/>
  <c r="C5" i="8"/>
  <c r="C2" i="8"/>
  <c r="C23" i="8" s="1"/>
  <c r="C25" i="5" l="1"/>
  <c r="B25" i="5"/>
  <c r="C24" i="5"/>
  <c r="C23" i="5"/>
  <c r="C22" i="5"/>
  <c r="C21" i="5"/>
  <c r="C20" i="5"/>
  <c r="C19" i="5"/>
  <c r="C27" i="5"/>
</calcChain>
</file>

<file path=xl/sharedStrings.xml><?xml version="1.0" encoding="utf-8"?>
<sst xmlns="http://schemas.openxmlformats.org/spreadsheetml/2006/main" count="2390" uniqueCount="694">
  <si>
    <t xml:space="preserve">APELLIDOS Y NOMBRES </t>
  </si>
  <si>
    <t>CC</t>
  </si>
  <si>
    <t xml:space="preserve">TIPO DE CONTRATO </t>
  </si>
  <si>
    <t>CENTRO DE COSTO</t>
  </si>
  <si>
    <t xml:space="preserve">NOMBRE DE HIJOS </t>
  </si>
  <si>
    <t>EDAD</t>
  </si>
  <si>
    <t>SEXO</t>
  </si>
  <si>
    <t>ACOSTA MAESTRE JAVIER ANDRES</t>
  </si>
  <si>
    <t>1119838815</t>
  </si>
  <si>
    <t xml:space="preserve">DIRECTO </t>
  </si>
  <si>
    <t>DRUMMOND</t>
  </si>
  <si>
    <t>MAYAGUEZ</t>
  </si>
  <si>
    <t>ALVAREZ ANAYA LUIS FERNANDO</t>
  </si>
  <si>
    <t>80849983</t>
  </si>
  <si>
    <t>ALVAREZ ORTIZ RAFAEL DAVID</t>
  </si>
  <si>
    <t>1091678711</t>
  </si>
  <si>
    <t>PLJ</t>
  </si>
  <si>
    <t>ANGULO LENIS HEBERT BORIS</t>
  </si>
  <si>
    <t>94470525</t>
  </si>
  <si>
    <t>ARAUJO BOHORQUEZ CLARETH VIRGINIA</t>
  </si>
  <si>
    <t>1082864837</t>
  </si>
  <si>
    <t>RENTING COLOMBIA</t>
  </si>
  <si>
    <t>AREVALO PALMEZANO FREDDY JAVIER</t>
  </si>
  <si>
    <t>1118807428</t>
  </si>
  <si>
    <t>AROCHA CUJIA RICHARD FIDEL</t>
  </si>
  <si>
    <t>5164520</t>
  </si>
  <si>
    <t>ARRIETA DE LA CRUZ FABIAN ALBERTO</t>
  </si>
  <si>
    <t>1064797134</t>
  </si>
  <si>
    <t>ARROYO ARAGON ROBINSON JORGE</t>
  </si>
  <si>
    <t>8799715</t>
  </si>
  <si>
    <t>MINA EL HATILLO</t>
  </si>
  <si>
    <t>BARRETO JIMENEZ EDGARDO JAVIER</t>
  </si>
  <si>
    <t>12693378</t>
  </si>
  <si>
    <t>BECERRA PEREZ NELSON AMADO</t>
  </si>
  <si>
    <t>88211486</t>
  </si>
  <si>
    <t>BEJARANO NARVAEZ CARLOS MARIO</t>
  </si>
  <si>
    <t>15171212</t>
  </si>
  <si>
    <t>BELLO OJEDA HECTOR ALEXIS</t>
  </si>
  <si>
    <t>74187649</t>
  </si>
  <si>
    <t>EQUIPO LIVIANO</t>
  </si>
  <si>
    <t>BERNAL COGOLLO FRANK CARLOS</t>
  </si>
  <si>
    <t>19603067</t>
  </si>
  <si>
    <t>1065584800</t>
  </si>
  <si>
    <t>BUELVAS RIANO ANGEL MARCEL</t>
  </si>
  <si>
    <t>12524834</t>
  </si>
  <si>
    <t>CADENA NAVARRO WILFRIDO</t>
  </si>
  <si>
    <t>12523994</t>
  </si>
  <si>
    <t>CAMARGO PINERES JAIDER</t>
  </si>
  <si>
    <t>9238741</t>
  </si>
  <si>
    <t>CALENTURITAS</t>
  </si>
  <si>
    <t>CANTILLO BALLESTEROS RAFAEL RICARDO</t>
  </si>
  <si>
    <t>1065811707</t>
  </si>
  <si>
    <t>CARDONA DE ANGEL JHON CRISTIAN</t>
  </si>
  <si>
    <t>1065583005</t>
  </si>
  <si>
    <t>CARO MANJARREZ JANIER ALCIDES</t>
  </si>
  <si>
    <t>77163270</t>
  </si>
  <si>
    <t>CASTILLO DE ANGEL ANDRES URIEL</t>
  </si>
  <si>
    <t>1064118593</t>
  </si>
  <si>
    <t>CASTRILLO MARTINEZ ROBERTO CARLOS</t>
  </si>
  <si>
    <t>1065571674</t>
  </si>
  <si>
    <t>CASTRO CARO RICARDO</t>
  </si>
  <si>
    <t>1064109238</t>
  </si>
  <si>
    <t>PUERTO BARRANQUILLA</t>
  </si>
  <si>
    <t>CESPEDES ORTEGON OMAR HUMBERTO</t>
  </si>
  <si>
    <t>77191463</t>
  </si>
  <si>
    <t>CORREA MATTOS ELSON SMITH</t>
  </si>
  <si>
    <t>73007596</t>
  </si>
  <si>
    <t>CUELLO ANGULO JOHANS</t>
  </si>
  <si>
    <t>19600860</t>
  </si>
  <si>
    <t>CUELLO MAESTRE YOHAN DAVID</t>
  </si>
  <si>
    <t>15186483</t>
  </si>
  <si>
    <t>DAVILA LOPEZ EDUARDO ANIBAL</t>
  </si>
  <si>
    <t>1062811814</t>
  </si>
  <si>
    <t>DAVILA VIDES OILVER</t>
  </si>
  <si>
    <t>1064106963</t>
  </si>
  <si>
    <t>DE LA ASUNCION CASTILLO ROBINSON</t>
  </si>
  <si>
    <t>3744982</t>
  </si>
  <si>
    <t>DE LA ROSA SOCARRAS YOIDER</t>
  </si>
  <si>
    <t>1065997319</t>
  </si>
  <si>
    <t>DIAZ GUERRA EVER ENRIQUE</t>
  </si>
  <si>
    <t>17976420</t>
  </si>
  <si>
    <t>DIAZ IRIARTE DONOVAN</t>
  </si>
  <si>
    <t>1064115819</t>
  </si>
  <si>
    <t>ESPINOSA ROCHA EDUARDO EUSEBIO</t>
  </si>
  <si>
    <t>1065999565</t>
  </si>
  <si>
    <t>ESQUIVEL CARO EDER ALFONSO</t>
  </si>
  <si>
    <t>73377709</t>
  </si>
  <si>
    <t>FERNANDEZ FONTALVO DIDIER FABIAN</t>
  </si>
  <si>
    <t>1065613418</t>
  </si>
  <si>
    <t>FONSECA REALES MANUEL ALBERTO</t>
  </si>
  <si>
    <t>1082873949</t>
  </si>
  <si>
    <t>FRAGOZO CALVO JESUS DAVID</t>
  </si>
  <si>
    <t>1065573171</t>
  </si>
  <si>
    <t>FUENTES MENDEZ DEIVER ALFONSO</t>
  </si>
  <si>
    <t>1064114760</t>
  </si>
  <si>
    <t>GAMARRA BRIEVA FERNANDO JOSE</t>
  </si>
  <si>
    <t>1079936495</t>
  </si>
  <si>
    <t>GARCIA CASTENEDA LEOPOLDO</t>
  </si>
  <si>
    <t>12603073</t>
  </si>
  <si>
    <t>GARCIA GOMEZ BLADIMIR</t>
  </si>
  <si>
    <t>1065986941</t>
  </si>
  <si>
    <t>GARCIA MOLINA WILMER</t>
  </si>
  <si>
    <t>12522871</t>
  </si>
  <si>
    <t>GARCIA MUNIVE PIEDAD MILENA</t>
  </si>
  <si>
    <t>1084729864</t>
  </si>
  <si>
    <t>GARCIA VEGA DEIVER</t>
  </si>
  <si>
    <t>1064111938</t>
  </si>
  <si>
    <t>GARRETA JESUS REINALDO</t>
  </si>
  <si>
    <t>94470319</t>
  </si>
  <si>
    <t>GOMEZ CALDERON PABLO EMILIO</t>
  </si>
  <si>
    <t>15170567</t>
  </si>
  <si>
    <t>GOMEZ LOPEZ WILSON ALBERTO</t>
  </si>
  <si>
    <t>6240341</t>
  </si>
  <si>
    <t>GOMEZ TROYA CARLOS MARIO</t>
  </si>
  <si>
    <t>1007387277</t>
  </si>
  <si>
    <t>GONZALEZ ALVARADO EDUARDO ALFONSO</t>
  </si>
  <si>
    <t>1065564420</t>
  </si>
  <si>
    <t>GONZALEZ VILLA CAMILO ANTONIO</t>
  </si>
  <si>
    <t>1127337198</t>
  </si>
  <si>
    <t>GRANADILLO TORRES MICHEL DE JESUS</t>
  </si>
  <si>
    <t>84056642</t>
  </si>
  <si>
    <t>GRANADO ACOSTA WILBER JAVIER</t>
  </si>
  <si>
    <t>1065808293</t>
  </si>
  <si>
    <t>GUERRA PLATA JAIME ENRIQUE</t>
  </si>
  <si>
    <t>84038935</t>
  </si>
  <si>
    <t>GUERRERO CASTILLA LUIS DAVID</t>
  </si>
  <si>
    <t>5135224</t>
  </si>
  <si>
    <t>HERRERA SANDRA VIVIANA</t>
  </si>
  <si>
    <t>1061046130</t>
  </si>
  <si>
    <t>LARA GARCIA JORGE ALBERTO</t>
  </si>
  <si>
    <t>1064116012</t>
  </si>
  <si>
    <t>LEAL USUGA FABER ARLEY</t>
  </si>
  <si>
    <t>98766438</t>
  </si>
  <si>
    <t>UNDER GROUND SERVICES</t>
  </si>
  <si>
    <t>LOPEZ GARCIA DANIEL ALBERTO</t>
  </si>
  <si>
    <t>1064800649</t>
  </si>
  <si>
    <t>LOPEZ GUTIERREZ JOSE NOLBERTO</t>
  </si>
  <si>
    <t>1064793574</t>
  </si>
  <si>
    <t>LOZANO DE ANGEL ALFONSO DAVID</t>
  </si>
  <si>
    <t>1065654663</t>
  </si>
  <si>
    <t>MACHADO YADURO JHON JAIRO</t>
  </si>
  <si>
    <t>1064113843</t>
  </si>
  <si>
    <t>MARIN CHAMORRO HENRY ARCESIO</t>
  </si>
  <si>
    <t>1042431835</t>
  </si>
  <si>
    <t>MARQUEZ LAMBY ILSIAS EDGARDO</t>
  </si>
  <si>
    <t>72339999</t>
  </si>
  <si>
    <t>MARTINEZ BERMUDEZ LUIS GERARDO</t>
  </si>
  <si>
    <t>84103870</t>
  </si>
  <si>
    <t>MARTINEZ CALLEJA MARTIN ELIAS</t>
  </si>
  <si>
    <t>1065996191</t>
  </si>
  <si>
    <t>MARTINEZ GIL MARIA CRISTINA</t>
  </si>
  <si>
    <t>52719820</t>
  </si>
  <si>
    <t>MARTINEZ LOPEZ JUAN CARLOS</t>
  </si>
  <si>
    <t>72225413</t>
  </si>
  <si>
    <t>MARTINEZ MADRID JOSE ANGEL</t>
  </si>
  <si>
    <t>1065998882</t>
  </si>
  <si>
    <t>MARTINEZ MENDOZA SERGIO ANDRES</t>
  </si>
  <si>
    <t>1064115089</t>
  </si>
  <si>
    <t>MARTINEZ NOBLES JAIR YOVANIS</t>
  </si>
  <si>
    <t>1064793358</t>
  </si>
  <si>
    <t>MARTINEZ PEREZ JORGE USBERTO</t>
  </si>
  <si>
    <t>1120743310</t>
  </si>
  <si>
    <t>MARTINEZ VEGA JOSE CARLOS</t>
  </si>
  <si>
    <t>1064112614</t>
  </si>
  <si>
    <t>MAURELLO VACA JESUS LIBARDO</t>
  </si>
  <si>
    <t>1065882983</t>
  </si>
  <si>
    <t>MEJIA MALDONADO ANGELMIRO</t>
  </si>
  <si>
    <t>1101684200</t>
  </si>
  <si>
    <t>MELENDEZ FLOREZ NILSON</t>
  </si>
  <si>
    <t>77000229</t>
  </si>
  <si>
    <t>MENDEZ VILLAMIZAR CARLOS ARTURO</t>
  </si>
  <si>
    <t>1064111875</t>
  </si>
  <si>
    <t>MENDOZA HERRERA ROGER IVAN</t>
  </si>
  <si>
    <t>1067721754</t>
  </si>
  <si>
    <t>MENDOZA MARTINEZ JULIO MATIAS</t>
  </si>
  <si>
    <t>12523307</t>
  </si>
  <si>
    <t>MENDOZA RODRIGUEZ DEILMAR JOSE</t>
  </si>
  <si>
    <t>1120742355</t>
  </si>
  <si>
    <t>MENDOZA SALAZAR JEISON FABIAN</t>
  </si>
  <si>
    <t>1065576754</t>
  </si>
  <si>
    <t>MERCADO MERCADO ARISTIDES DE JESUS</t>
  </si>
  <si>
    <t>8571112</t>
  </si>
  <si>
    <t>MEZA MERCADO LUIS FERNANDO</t>
  </si>
  <si>
    <t>1128104764</t>
  </si>
  <si>
    <t>MEZA MORELO ANDRES</t>
  </si>
  <si>
    <t>1064796922</t>
  </si>
  <si>
    <t>MOJICA RODRIGUEZ WILLIAM</t>
  </si>
  <si>
    <t>1113655306</t>
  </si>
  <si>
    <t>MOLINA FONSECA JAIDER JOSE</t>
  </si>
  <si>
    <t>17958337</t>
  </si>
  <si>
    <t>MORA DAZA NEILSO</t>
  </si>
  <si>
    <t>1062805367</t>
  </si>
  <si>
    <t>MORALES QUIROZ VICTOR JULIO</t>
  </si>
  <si>
    <t>1065985225</t>
  </si>
  <si>
    <t>MORELO SOTO OMAR YESITH</t>
  </si>
  <si>
    <t>1064112413</t>
  </si>
  <si>
    <t>MORON CALDERON LUIS ALBERTO</t>
  </si>
  <si>
    <t>1067809980</t>
  </si>
  <si>
    <t>NARVAEZ HINCAPIE JORGE ANIBAL</t>
  </si>
  <si>
    <t>84454934</t>
  </si>
  <si>
    <t>NAVARRO MESA YANIS PAOLA</t>
  </si>
  <si>
    <t>1127584421</t>
  </si>
  <si>
    <t>NAVARRO MOJICA JOSE LEONARDO</t>
  </si>
  <si>
    <t>1003173858</t>
  </si>
  <si>
    <t>NOVOA BALLESTEROS LUIS YORDANY</t>
  </si>
  <si>
    <t>1065897739</t>
  </si>
  <si>
    <t>OLIVEROS JULIO KELYN AUGUSTO</t>
  </si>
  <si>
    <t>15171827</t>
  </si>
  <si>
    <t>OROZCO NOGUERA ATILIO ALFONSO</t>
  </si>
  <si>
    <t>73376944</t>
  </si>
  <si>
    <t>PENARANDA CARRASCAL YECID</t>
  </si>
  <si>
    <t>88280111</t>
  </si>
  <si>
    <t>PERALES ROJAS CAMILO ANDRES</t>
  </si>
  <si>
    <t>1064111843</t>
  </si>
  <si>
    <t>PEREZ ALARCON OSCAR IVAN</t>
  </si>
  <si>
    <t>1082920445</t>
  </si>
  <si>
    <t>PEREZ GARAY EDINSON ENRIQUE</t>
  </si>
  <si>
    <t>84090281</t>
  </si>
  <si>
    <t>PEREZ MENDOZA RAMON</t>
  </si>
  <si>
    <t>10898718</t>
  </si>
  <si>
    <t>PEREZ SANCHEZ MARIANA</t>
  </si>
  <si>
    <t>1091674748</t>
  </si>
  <si>
    <t>PEREZ TAPIA ESNEIDER</t>
  </si>
  <si>
    <t>1064112207</t>
  </si>
  <si>
    <t>PEREZ TORRADO ALEXANDER</t>
  </si>
  <si>
    <t>88284830</t>
  </si>
  <si>
    <t>POLO MUNOZ CARLOS ALBEIRO</t>
  </si>
  <si>
    <t>1067720805</t>
  </si>
  <si>
    <t>PUSHAINA BLAS ANDRES</t>
  </si>
  <si>
    <t>84031777</t>
  </si>
  <si>
    <t>QUICENO PENA YALEIDIS KATERINE</t>
  </si>
  <si>
    <t>1064109518</t>
  </si>
  <si>
    <t>QUINTANA CUBIDES BREWIN</t>
  </si>
  <si>
    <t>1096207394</t>
  </si>
  <si>
    <t>QUINTERO CUELLO ANDRES ALONSO</t>
  </si>
  <si>
    <t>1007387338</t>
  </si>
  <si>
    <t>REDONDO ALFORD JESUS MANUEL</t>
  </si>
  <si>
    <t>1002160541</t>
  </si>
  <si>
    <t>RIVADENEIRA FERREIRA JHOINER RAFAEL</t>
  </si>
  <si>
    <t>1082904318</t>
  </si>
  <si>
    <t>RODRIGUEZ DITTA LUIS ANGEL</t>
  </si>
  <si>
    <t>1065998454</t>
  </si>
  <si>
    <t>RODRIGUEZ OSPINO JORGE MARIO</t>
  </si>
  <si>
    <t>72311787</t>
  </si>
  <si>
    <t>RODRIGUEZ RINCON DILSON</t>
  </si>
  <si>
    <t>1062811236</t>
  </si>
  <si>
    <t>ROJAS RUMBO KENNYS ALBERTO</t>
  </si>
  <si>
    <t>15186279</t>
  </si>
  <si>
    <t>RUIZ GUZMAN AUGUSTO</t>
  </si>
  <si>
    <t>1064116426</t>
  </si>
  <si>
    <t>SANCHEZ JIMENEZ LUIS CARLOS</t>
  </si>
  <si>
    <t>84091183</t>
  </si>
  <si>
    <t>SAYAS OSORIO JEFFERSON</t>
  </si>
  <si>
    <t>1143228894</t>
  </si>
  <si>
    <t>SIERRA MENESES GREGORIO ALBERTO</t>
  </si>
  <si>
    <t>77156839</t>
  </si>
  <si>
    <t>SOLANO FIGUEROA JESSICA ALEJANDRA</t>
  </si>
  <si>
    <t>46384484</t>
  </si>
  <si>
    <t>SOSA MEDINA BREINER FREISER</t>
  </si>
  <si>
    <t>84095827</t>
  </si>
  <si>
    <t>STEVENSON ZULETA IVAN FELIPE</t>
  </si>
  <si>
    <t>1067722468</t>
  </si>
  <si>
    <t>SUAREZ LEVETTE SORMELIS XAVIER</t>
  </si>
  <si>
    <t>84095707</t>
  </si>
  <si>
    <t>TASCON MUNOZ ANDRES YORLAN</t>
  </si>
  <si>
    <t>1112220208</t>
  </si>
  <si>
    <t>TORRES SALAMANCA EDGAR RICARDO</t>
  </si>
  <si>
    <t>1140820076</t>
  </si>
  <si>
    <t>TOSCANO NINO LUIS ALEJANDRO</t>
  </si>
  <si>
    <t>91257672</t>
  </si>
  <si>
    <t>VANEGAS ROMERO ERWING RAFAEL</t>
  </si>
  <si>
    <t>7602443</t>
  </si>
  <si>
    <t>VARELA VILLALOBOS RAFAEL ANTONIO</t>
  </si>
  <si>
    <t>72053455</t>
  </si>
  <si>
    <t>VARGAS MEDINA EDWIN</t>
  </si>
  <si>
    <t>1064109944</t>
  </si>
  <si>
    <t>VASQUEZ ORTIZ YONAR EDUARDO</t>
  </si>
  <si>
    <t>1064113431</t>
  </si>
  <si>
    <t>VERTEL MONTALVO ALBEIRO MANUEL</t>
  </si>
  <si>
    <t>1121296715</t>
  </si>
  <si>
    <t>VILLA MARQUEZ GUILLERMO</t>
  </si>
  <si>
    <t>12568117</t>
  </si>
  <si>
    <t>ZAMBRANO ROLON JORGE LUIS</t>
  </si>
  <si>
    <t>1065615296</t>
  </si>
  <si>
    <t>ZUBIRIA DAZA RAFAEL RICARDO</t>
  </si>
  <si>
    <t>1122400773</t>
  </si>
  <si>
    <t xml:space="preserve">KENNER EDUARDO BAÑOS OCHOA </t>
  </si>
  <si>
    <t xml:space="preserve">TEMPORAL </t>
  </si>
  <si>
    <t xml:space="preserve">REINER RAFAEL ROA REDONDO </t>
  </si>
  <si>
    <t xml:space="preserve">MARIO ALBERTO CHAVEZ SANTANA </t>
  </si>
  <si>
    <t>VICTOR JOSE GUERRA FLOREZ</t>
  </si>
  <si>
    <t xml:space="preserve">CARLOS FABIAN URIBE CUADRO </t>
  </si>
  <si>
    <t xml:space="preserve">DANIEL ALEXANDER MATOS FANDIÑO </t>
  </si>
  <si>
    <t xml:space="preserve">CALENTURITAS </t>
  </si>
  <si>
    <t>JAIME ALBERTO MEZA ROMERO</t>
  </si>
  <si>
    <t xml:space="preserve">LUIS DAVID PEREZ QUIROZ </t>
  </si>
  <si>
    <t>GONZALO ADOLFO ESCOBAR BETANCOURT</t>
  </si>
  <si>
    <t xml:space="preserve">YEISON ALEXANDER VASQUEZ ROSERO </t>
  </si>
  <si>
    <t xml:space="preserve">VICTOR ARMANDO MARTINEZ CARRILLO </t>
  </si>
  <si>
    <t xml:space="preserve">CRISTIAN FABRICIO CAMPO ASCUNTAR </t>
  </si>
  <si>
    <t>FEBER ALFREDO FORERO OLACIREGUI</t>
  </si>
  <si>
    <t xml:space="preserve">EMANUEL DE JESUS HUMANEZ ABRAHAM </t>
  </si>
  <si>
    <t>JORGE LEONARDO OLIVERO BLANCO</t>
  </si>
  <si>
    <t xml:space="preserve">LUIS FERNANDO PORTILLO ARENIZ </t>
  </si>
  <si>
    <t xml:space="preserve">JHEYSON JAIR BARRERA QUINTERO </t>
  </si>
  <si>
    <t xml:space="preserve">JUAN GABRIEL CARDOZO CORTINA </t>
  </si>
  <si>
    <t xml:space="preserve">CERREJON </t>
  </si>
  <si>
    <t xml:space="preserve">JAVIER ENRIQUE AROCHA MENDOZA </t>
  </si>
  <si>
    <t>JODIN FERNEY DUQUE GOEZ</t>
  </si>
  <si>
    <t xml:space="preserve">CARLOS ESTEBAN FLOREZ USUGA </t>
  </si>
  <si>
    <t xml:space="preserve">JASTYN ANDRES RIVAS VICTORIA </t>
  </si>
  <si>
    <t xml:space="preserve">PUERTO BUENAVENTURA </t>
  </si>
  <si>
    <t>CARLOS ANDRES BALLAISAAC MANTILLA</t>
  </si>
  <si>
    <t xml:space="preserve">JEISON ANDRES REYES PACHECO </t>
  </si>
  <si>
    <t xml:space="preserve">HAROL YESIT ROMERO ROMERO </t>
  </si>
  <si>
    <t xml:space="preserve">LUIS MIGUEL DIAZ GOMEZ </t>
  </si>
  <si>
    <t xml:space="preserve">KERVIN RAFAEL OSPINO TORRES </t>
  </si>
  <si>
    <t>EDINSON BERBESI CHINCHILLA</t>
  </si>
  <si>
    <t>YEISON ESTITH GUAYACUNDO ROSADO</t>
  </si>
  <si>
    <t>7,141,342</t>
  </si>
  <si>
    <t>Aichel Sofia Vanegas Mendoza</t>
  </si>
  <si>
    <t>Adrián Said Forero Polo</t>
  </si>
  <si>
    <t>4 meses</t>
  </si>
  <si>
    <t>5 años</t>
  </si>
  <si>
    <t>F</t>
  </si>
  <si>
    <t>M</t>
  </si>
  <si>
    <t>N/A</t>
  </si>
  <si>
    <t>ANDRES FELIPE BELLAISAAC HURTADO</t>
  </si>
  <si>
    <t xml:space="preserve">8 años </t>
  </si>
  <si>
    <t>LUCIANA MICHELLE CARDOZO BRITO</t>
  </si>
  <si>
    <t>JAMES GABRIEL CARDOZO BRITO</t>
  </si>
  <si>
    <t>EDUAN JAVIER AROCHA BOLAÑO</t>
  </si>
  <si>
    <t>OLGER TOMAS AROCHA BOLAÑO</t>
  </si>
  <si>
    <t>MAYLI VALENTINA FAJARDO URIBE</t>
  </si>
  <si>
    <t>SEBASTIAN BELLO URIBE</t>
  </si>
  <si>
    <t>7 años</t>
  </si>
  <si>
    <t>10 años</t>
  </si>
  <si>
    <t>6 años</t>
  </si>
  <si>
    <t xml:space="preserve">2 años </t>
  </si>
  <si>
    <t>Yozxua Angulo Costa</t>
  </si>
  <si>
    <t>Alison Mariana Garreta Arevalo</t>
  </si>
  <si>
    <t>94470320</t>
  </si>
  <si>
    <t>Samuel Andres Garreta Guevara</t>
  </si>
  <si>
    <t>Martin Gomez Poso</t>
  </si>
  <si>
    <t xml:space="preserve">Gabriela mojica ponce </t>
  </si>
  <si>
    <t>1113655307</t>
  </si>
  <si>
    <t>Juan jose mojica ponce</t>
  </si>
  <si>
    <t>Salome Santana Navarro</t>
  </si>
  <si>
    <t>1127584422</t>
  </si>
  <si>
    <t>Isabella Santana Navarro</t>
  </si>
  <si>
    <t>Nicol dayana tascon paz</t>
  </si>
  <si>
    <t>1112220209</t>
  </si>
  <si>
    <t>Joan Sebastián tascon paz</t>
  </si>
  <si>
    <t>Nathaly escobar erazo</t>
  </si>
  <si>
    <t>Mariana Vasquez Rodríguez</t>
  </si>
  <si>
    <t>Sebastián Martínez Barreto</t>
  </si>
  <si>
    <t>Danna Sofía Campo Sánchez</t>
  </si>
  <si>
    <t>9 años</t>
  </si>
  <si>
    <t>LAURA PATRICIA ARROYO</t>
  </si>
  <si>
    <t>KEVIN JHOSETH ARROYO</t>
  </si>
  <si>
    <t>WENDY PAOLA ARROYO</t>
  </si>
  <si>
    <t>KEILIN MICHELLE ARROYO</t>
  </si>
  <si>
    <t>ABRAHAM DAVID MOLINA MELO</t>
  </si>
  <si>
    <t>CRISTIN YINETHMOLINA MELO</t>
  </si>
  <si>
    <t>CRISTAL YIRE MOLINA MELO</t>
  </si>
  <si>
    <t>JOSE ANGEL TORRES LOPEZ</t>
  </si>
  <si>
    <t>ARIADNA MICHEL VERTEL LOPEZ</t>
  </si>
  <si>
    <t>ASHLY MARCELA VERTEL LOPEZ</t>
  </si>
  <si>
    <t>3 años</t>
  </si>
  <si>
    <t>4 años</t>
  </si>
  <si>
    <t>Rosa Virginia Gonzalez Araujo</t>
  </si>
  <si>
    <t xml:space="preserve">Ana Victoria Gonzalez Araujo </t>
  </si>
  <si>
    <t xml:space="preserve">Juan Mario Bejarano Chacon </t>
  </si>
  <si>
    <t xml:space="preserve">Alejandro Bejarano Chacon </t>
  </si>
  <si>
    <t xml:space="preserve">Yoleivis Julieth Diaz </t>
  </si>
  <si>
    <t>Arianis Vanesa Diaz</t>
  </si>
  <si>
    <t>Julieth Diaz</t>
  </si>
  <si>
    <t xml:space="preserve">Laura Diaz </t>
  </si>
  <si>
    <t xml:space="preserve">Aitana Sofias Diaz </t>
  </si>
  <si>
    <t xml:space="preserve">Ana Lucia Fonseca Macias </t>
  </si>
  <si>
    <t xml:space="preserve">Luis Eduardo Gonzalez </t>
  </si>
  <si>
    <t xml:space="preserve">Azael Martinez </t>
  </si>
  <si>
    <t xml:space="preserve">Esperanza Martinez </t>
  </si>
  <si>
    <t xml:space="preserve">Jhocel Julieth Ruiz </t>
  </si>
  <si>
    <t xml:space="preserve">Valeria Zambrano </t>
  </si>
  <si>
    <t xml:space="preserve">Yizeth Tatiana Oliveros </t>
  </si>
  <si>
    <t>2 meses</t>
  </si>
  <si>
    <t>0 meses</t>
  </si>
  <si>
    <t>1 año</t>
  </si>
  <si>
    <t>SARAHI CAMARGO PICON</t>
  </si>
  <si>
    <t>MATIAS CARDONA LASKAR</t>
  </si>
  <si>
    <t>JEREMIAS CARDONA LASKAR</t>
  </si>
  <si>
    <t>6 AÑOS</t>
  </si>
  <si>
    <t>ALEJANDRO CARDONA LASKAR</t>
  </si>
  <si>
    <t>OLIVER CASTRO MEJIA</t>
  </si>
  <si>
    <t>SAIRA SOFIA CASTRO MEJIA</t>
  </si>
  <si>
    <t>ESTAFANY CORREA GUERRA</t>
  </si>
  <si>
    <t xml:space="preserve">ESCARLET CORREA GUERRA </t>
  </si>
  <si>
    <t>DILAN MATEO DAVILA GUERRA</t>
  </si>
  <si>
    <t>YERLIS SOFIA DAVILA GUERRA</t>
  </si>
  <si>
    <t>KEYSI NICOLLE FERREIRA  GARCIA</t>
  </si>
  <si>
    <t>MARIA VICTORIA GRANADOS APARICIO</t>
  </si>
  <si>
    <t>MARIANA LOBO HERRERA</t>
  </si>
  <si>
    <t>YERRY MACHADO CARRILLO</t>
  </si>
  <si>
    <t>LUCIANA MACHADO JULIO</t>
  </si>
  <si>
    <t>SOFIA MARTINEZ RUGELES</t>
  </si>
  <si>
    <t>VICTORIA MARTINEZ RUGELES</t>
  </si>
  <si>
    <t>N7A</t>
  </si>
  <si>
    <t>MARIANA MAURELLO NUÑEZ</t>
  </si>
  <si>
    <t>ABRIL ESTHER MENDOZA ALVARES</t>
  </si>
  <si>
    <t>ALISON MICHELL OLIVEROS AMAYA</t>
  </si>
  <si>
    <t>CAROL SOFIA OLIVEROS AMAYA</t>
  </si>
  <si>
    <t>ALEJANDRO PEÑARANDA BARBOSA</t>
  </si>
  <si>
    <t>JUAN SEBASTIAN PEÑARANDA BARBOSA</t>
  </si>
  <si>
    <t>ALEXANDRO PERALES HERNANDEZ</t>
  </si>
  <si>
    <t>ARIANA PEREZ</t>
  </si>
  <si>
    <t>NATHAN ANDRES PUSHAINA IPUANA</t>
  </si>
  <si>
    <t>BRENDA SOFIA QUINTANA PEREZ</t>
  </si>
  <si>
    <t>JOSE JULIAN QUINTANA PEREZ</t>
  </si>
  <si>
    <t>MATEO DAVID RODRIGUEZ OÑATE</t>
  </si>
  <si>
    <t>KENNER ANDRES ROJAS</t>
  </si>
  <si>
    <t>DANIEL DE JESUS SAYAS CUELLO</t>
  </si>
  <si>
    <t>JAFET NEYTH SAYAS CUELLO</t>
  </si>
  <si>
    <t>LUZ MARIAM SAYAS CUELLO</t>
  </si>
  <si>
    <t>FREINER SOSA GUERRA</t>
  </si>
  <si>
    <t>DULCE SOSA GUERRA</t>
  </si>
  <si>
    <t>TAIRUMA SOSA LAMADRID</t>
  </si>
  <si>
    <t>1 mes</t>
  </si>
  <si>
    <t>TAISAIRA SOSA LAMADRID</t>
  </si>
  <si>
    <t>NATALIA VARGAS BAVEZ</t>
  </si>
  <si>
    <t>ARYA BELEN CHAVEZ SAURIT</t>
  </si>
  <si>
    <t>SAMUEL DAVID GUERRA CASTILLO</t>
  </si>
  <si>
    <t>SALOME GUERRA CASTILLO</t>
  </si>
  <si>
    <t>SARA SOFIA URIBE SOTO</t>
  </si>
  <si>
    <t>CARLOS DANIEL URIBE GUERRA</t>
  </si>
  <si>
    <t>1.003.172.961</t>
  </si>
  <si>
    <t>LUCAS JOEL DIAZ CANTILLO</t>
  </si>
  <si>
    <t>1064.120.425</t>
  </si>
  <si>
    <t>MARCELO OSPINO RUIZ</t>
  </si>
  <si>
    <t>1.064.121.980</t>
  </si>
  <si>
    <t xml:space="preserve">1.123.732.212 </t>
  </si>
  <si>
    <t>TOBIAS COTES</t>
  </si>
  <si>
    <t>PEDRO PABLO COTES</t>
  </si>
  <si>
    <t>FATIMA COTES</t>
  </si>
  <si>
    <t>8 años</t>
  </si>
  <si>
    <t xml:space="preserve"> 1 año</t>
  </si>
  <si>
    <t>6 meses</t>
  </si>
  <si>
    <t>3 meses</t>
  </si>
  <si>
    <t>2 años</t>
  </si>
  <si>
    <t>EGLI SOFIA BARRETO</t>
  </si>
  <si>
    <t>SEBASTIAN BARRETO</t>
  </si>
  <si>
    <t>DILAN MARCELO BUELVAS</t>
  </si>
  <si>
    <t>LUIS YAIR BUELVAS</t>
  </si>
  <si>
    <t>JESUS DAVID FRAGOZO</t>
  </si>
  <si>
    <t>JUAN SEBASTIAN FRAGOZO</t>
  </si>
  <si>
    <t>SHARA SOFIA FRAGOZO</t>
  </si>
  <si>
    <t>LUISA FERNANDA GAMARRA</t>
  </si>
  <si>
    <t>JUAN PABLO GOMEZ</t>
  </si>
  <si>
    <t>MAITE GOMEZ</t>
  </si>
  <si>
    <t>CRISTIAN PEÑA MARTINEZ</t>
  </si>
  <si>
    <t>LUISA MARIA MENDEZ</t>
  </si>
  <si>
    <t>TRIAGO DALIEL MENDEZ</t>
  </si>
  <si>
    <t>MAIRA LISETH MENDEZ</t>
  </si>
  <si>
    <t>GENESIS MENDOZA</t>
  </si>
  <si>
    <t>MATHIAS MENDOZA</t>
  </si>
  <si>
    <t>ACCELL MORA</t>
  </si>
  <si>
    <t>KATLEEN MORELO</t>
  </si>
  <si>
    <t>LISA VALERIA MORELO</t>
  </si>
  <si>
    <t>VALERIA PEREZ PEREZ</t>
  </si>
  <si>
    <t>ISSACRIST SIERRA</t>
  </si>
  <si>
    <t>JASSAY SUAREZ</t>
  </si>
  <si>
    <t>JASSIEL NAVARRO</t>
  </si>
  <si>
    <t>ALISSON REYES</t>
  </si>
  <si>
    <t>ASLEY REYES</t>
  </si>
  <si>
    <t>ANDRES DAVID ACOSTA PADILLA</t>
  </si>
  <si>
    <t xml:space="preserve">SARA LUCIA ALVAREZ </t>
  </si>
  <si>
    <t xml:space="preserve">NICOLAS ALVAREZ </t>
  </si>
  <si>
    <t>SHAEYLA AREVALO</t>
  </si>
  <si>
    <t>JUAN JOSE AREVALO</t>
  </si>
  <si>
    <t>DANIEL AROCHA</t>
  </si>
  <si>
    <t xml:space="preserve">NOHELIA ARRIETA </t>
  </si>
  <si>
    <t>PAOLA ANDRE BECERRA</t>
  </si>
  <si>
    <t>BETIN GAMEZ EDIER ENRRIQUE</t>
  </si>
  <si>
    <t>ISMAEL ANDRES MARTINEZ BETIN</t>
  </si>
  <si>
    <t>FRANK BERNAL TORRES</t>
  </si>
  <si>
    <t>DINA LUZ BERNAL SERPA</t>
  </si>
  <si>
    <t>MARIA ELENA CADENA</t>
  </si>
  <si>
    <t>JAINER DAVID CARO</t>
  </si>
  <si>
    <t>BRIANA CARO</t>
  </si>
  <si>
    <t>MOISES DAVID CARO</t>
  </si>
  <si>
    <t>GENESIS RODRIGUEZ BALLESTEROS</t>
  </si>
  <si>
    <t>ISABEL SOFIA CASTILLO</t>
  </si>
  <si>
    <t xml:space="preserve">ALLISON SOFIA CASTILLO </t>
  </si>
  <si>
    <t>SANTIAGO CASTILLO</t>
  </si>
  <si>
    <t>XIMENA CUELLO</t>
  </si>
  <si>
    <t xml:space="preserve">JOHANS DAVID CUELLO </t>
  </si>
  <si>
    <t>ANGEL CUELLO</t>
  </si>
  <si>
    <t xml:space="preserve">SEBASTIAN CUELLO </t>
  </si>
  <si>
    <t>MILLAN CUELLO MENDEZ</t>
  </si>
  <si>
    <t>JHOAN CUELLO MENDEZ</t>
  </si>
  <si>
    <t>YEIVER DE LA ROSA</t>
  </si>
  <si>
    <t>SEBASTIAN DIAZ BAQUERO</t>
  </si>
  <si>
    <t>LYAN ALEXANDER ESPINOSA</t>
  </si>
  <si>
    <t>KEILER ESQUIVEL</t>
  </si>
  <si>
    <t>VALERIN ESQUIVEL</t>
  </si>
  <si>
    <t>SANTIAGO FERNANDEZ</t>
  </si>
  <si>
    <t>THIAGO FERNANDEZ</t>
  </si>
  <si>
    <t>JULIAN FERNANDEZ</t>
  </si>
  <si>
    <t>TEYVER STEEVEN FUENTES ACUÑA</t>
  </si>
  <si>
    <t>SAMUEL FELIPE GARCIA NIETO</t>
  </si>
  <si>
    <t>NATALIA GARCIA NIÑO</t>
  </si>
  <si>
    <t xml:space="preserve">NATALY SOFIA GARCIA </t>
  </si>
  <si>
    <t>CESAR GUENMAYOR</t>
  </si>
  <si>
    <t>MELANNIE NAIZETH GOMEZ REYES</t>
  </si>
  <si>
    <t>7 meses</t>
  </si>
  <si>
    <t xml:space="preserve">ANDRES CAMILO GONZALEZ </t>
  </si>
  <si>
    <t xml:space="preserve">ANGELO GRANADILLO </t>
  </si>
  <si>
    <t xml:space="preserve">GABRIELA GRANADILLO </t>
  </si>
  <si>
    <t>JAIME GUERRA PITRE</t>
  </si>
  <si>
    <t>LUISANA GUERRERO GONZALEZ</t>
  </si>
  <si>
    <t>DYLAN DANIEL LARA MARCIALES</t>
  </si>
  <si>
    <t>ARIANA LOPEZ DEAGUAS</t>
  </si>
  <si>
    <t>DANIEL ANDRES LOPEZ PEREZ</t>
  </si>
  <si>
    <t xml:space="preserve">MARIA VICTORIA GUTIERREZ </t>
  </si>
  <si>
    <t>ANTONELLA MARIN</t>
  </si>
  <si>
    <t>MARIA ANGUEL MARIN</t>
  </si>
  <si>
    <t>LUCIANA MARQUEZ ARIAS</t>
  </si>
  <si>
    <t xml:space="preserve">LUIS ANDRE MARTINEZ </t>
  </si>
  <si>
    <t>FERNANDA MARTINEZ MEYER</t>
  </si>
  <si>
    <t xml:space="preserve">AMALIE MARTINEZ </t>
  </si>
  <si>
    <t>ANDRES MARTINEZ</t>
  </si>
  <si>
    <t xml:space="preserve">KAROL YULIANA MARTINEZ </t>
  </si>
  <si>
    <t>JHON JANER MARTINEZ</t>
  </si>
  <si>
    <t>HARRISON MARTINEZ</t>
  </si>
  <si>
    <t xml:space="preserve">ANGEL DAVIA MEJIA </t>
  </si>
  <si>
    <t>JUAN ANGEL MEJIA</t>
  </si>
  <si>
    <t>ANGELYKA  MEJIA TRESPALACIOS</t>
  </si>
  <si>
    <t>YUNILSA MELENDEZ HERA</t>
  </si>
  <si>
    <t xml:space="preserve">NATALIA MELENDEZ </t>
  </si>
  <si>
    <t>MASLA MENDOZA</t>
  </si>
  <si>
    <t>LAUREN MENDOZA</t>
  </si>
  <si>
    <t>ISABELLA MEZA SOTO</t>
  </si>
  <si>
    <t xml:space="preserve">ISAIAS MEZA    </t>
  </si>
  <si>
    <t>JUAN ANDRES MEZA HERRERA</t>
  </si>
  <si>
    <t>5 meses</t>
  </si>
  <si>
    <t>SHEYLA LUCIA MORALES MIER</t>
  </si>
  <si>
    <t>ISABELA SOFIA MORALES MIER</t>
  </si>
  <si>
    <t xml:space="preserve">JORGE ISAC  NARVAEZ </t>
  </si>
  <si>
    <t>VALENTINA OROZCO</t>
  </si>
  <si>
    <t>SALOME PEREZ MARIÑO</t>
  </si>
  <si>
    <t xml:space="preserve">FRANKLIN  </t>
  </si>
  <si>
    <t xml:space="preserve">BLANCA SALOME </t>
  </si>
  <si>
    <t>NAYARA VALENTINA PEREZ</t>
  </si>
  <si>
    <t>10 meses</t>
  </si>
  <si>
    <t>MARIA VICTORIA PEREZ SANCHEZ</t>
  </si>
  <si>
    <t>CRISTIAN HERNANDEZ</t>
  </si>
  <si>
    <t>KARELIS QUINTERO</t>
  </si>
  <si>
    <t>AXEL QUINTERO SERRATO</t>
  </si>
  <si>
    <t>SHARLOTE REDONDO</t>
  </si>
  <si>
    <t>MARIA CELESTE RIVADENEIRA GONZALEZ</t>
  </si>
  <si>
    <t>SANTIAGO RIVADENEIRA GONZALEZ</t>
  </si>
  <si>
    <t xml:space="preserve">VICTOR RODRIGUEZ </t>
  </si>
  <si>
    <t>ANGEL RODRIGUEZ</t>
  </si>
  <si>
    <t>VALERIN RODRIGUEZ</t>
  </si>
  <si>
    <t>ELIAN THOMAS RODRIGUEZ AVILA</t>
  </si>
  <si>
    <t>MAILEN CAROLINA SANCHEZ</t>
  </si>
  <si>
    <t>LUIS DANIEL SANCHEZ</t>
  </si>
  <si>
    <t>ELENA RIVEIRA SOLANO</t>
  </si>
  <si>
    <t>SHARITH VASQUEZ PESTANA</t>
  </si>
  <si>
    <t xml:space="preserve">NAYOR VASQUEZ </t>
  </si>
  <si>
    <t>MATIAS ZUBIRIA PEREZ</t>
  </si>
  <si>
    <t>LUIS JOSE MEZA</t>
  </si>
  <si>
    <t xml:space="preserve">DAVID LUIS PEREZ </t>
  </si>
  <si>
    <t xml:space="preserve">1 mes </t>
  </si>
  <si>
    <t xml:space="preserve">NEYMAR DAVID PEREZ </t>
  </si>
  <si>
    <t xml:space="preserve">ZENE SOFIA ROMERO </t>
  </si>
  <si>
    <t xml:space="preserve">5 años </t>
  </si>
  <si>
    <t xml:space="preserve">3 años </t>
  </si>
  <si>
    <t>1 años</t>
  </si>
  <si>
    <t>3 año</t>
  </si>
  <si>
    <t>BARRIOS NARVAEZ DUVIS ESTHER</t>
  </si>
  <si>
    <t>22736891</t>
  </si>
  <si>
    <t>GRH</t>
  </si>
  <si>
    <t>BUELVAS ESTRADA JOHANIS PAOLA</t>
  </si>
  <si>
    <t>1129532618</t>
  </si>
  <si>
    <t>FINANCIERA &amp; IT</t>
  </si>
  <si>
    <t>David Cabarcas</t>
  </si>
  <si>
    <t>CAVIEDES TORRES SERGIO ANDRES</t>
  </si>
  <si>
    <t>9694234</t>
  </si>
  <si>
    <t>COMERCIAL CORPORATIVO</t>
  </si>
  <si>
    <t>9694235</t>
  </si>
  <si>
    <t>DE LA CRUZ BELENO LUIS EDUARDO</t>
  </si>
  <si>
    <t>72053887</t>
  </si>
  <si>
    <t>SERVITECA</t>
  </si>
  <si>
    <t xml:space="preserve">Luis David de la Cruz </t>
  </si>
  <si>
    <t>72053888</t>
  </si>
  <si>
    <t xml:space="preserve"> Aura Marcela de la Cruz </t>
  </si>
  <si>
    <t>GALEANO CARBONELL DEWYTH</t>
  </si>
  <si>
    <t>72269253</t>
  </si>
  <si>
    <t>Darien Galeano</t>
  </si>
  <si>
    <t>72269254</t>
  </si>
  <si>
    <t>Dereck Galeano</t>
  </si>
  <si>
    <t>GAMEZ BRITO ERNESTO GUILLERMO</t>
  </si>
  <si>
    <t>1120740110</t>
  </si>
  <si>
    <t>MPSA REPARACIONES</t>
  </si>
  <si>
    <t>GARCIA ROSSI DIEGO LUIS</t>
  </si>
  <si>
    <t>17342935</t>
  </si>
  <si>
    <t>GERENCIAL</t>
  </si>
  <si>
    <t>HENRIQUEZ MEZA DAVID DAVID</t>
  </si>
  <si>
    <t>1129531239</t>
  </si>
  <si>
    <t>Josept Henriquez</t>
  </si>
  <si>
    <t>Josue Henriquez</t>
  </si>
  <si>
    <t>JIMENEZ OROZCO GABRIEL DE JESUS</t>
  </si>
  <si>
    <t>72223341</t>
  </si>
  <si>
    <t>MTG KTCOL</t>
  </si>
  <si>
    <t>MARINO OTERO MAURICIO</t>
  </si>
  <si>
    <t>72260524</t>
  </si>
  <si>
    <t>MTG GLOBAL DEDUCIBLE</t>
  </si>
  <si>
    <t>MOLINA TILANO OSCAR DANIEL</t>
  </si>
  <si>
    <t>1048206369</t>
  </si>
  <si>
    <t>MORENO MUNOZ JHOELYS PATRICIA</t>
  </si>
  <si>
    <t>1129508534</t>
  </si>
  <si>
    <t>Alejandro Tovar</t>
  </si>
  <si>
    <t>SAENZ PEREZ JAIME AUGUSTO</t>
  </si>
  <si>
    <t>14250674</t>
  </si>
  <si>
    <t>SALAS GOMEZ ANTONIO JAVIER</t>
  </si>
  <si>
    <t>72314369</t>
  </si>
  <si>
    <t>LOGISTICA Y SERVICIOS</t>
  </si>
  <si>
    <t>Maria Salas</t>
  </si>
  <si>
    <t>Samuel Salas</t>
  </si>
  <si>
    <t>SANTIAGO CASTILLO YUDDER GEIWAR</t>
  </si>
  <si>
    <t>72338164</t>
  </si>
  <si>
    <t>Aaron Santiago</t>
  </si>
  <si>
    <t>TOCORA ANDRADE LILIBETH MARIA</t>
  </si>
  <si>
    <t>55224219</t>
  </si>
  <si>
    <t>Britany Quiroz</t>
  </si>
  <si>
    <t>TORRES RIOS RODOLFO ANDRES</t>
  </si>
  <si>
    <t>1143225701</t>
  </si>
  <si>
    <t>Isabella Torres</t>
  </si>
  <si>
    <t>PUERTO DRUMMOND</t>
  </si>
  <si>
    <t>Rafael Varel Villarreal</t>
  </si>
  <si>
    <t>Yarlen Perez Ortriz</t>
  </si>
  <si>
    <t>Sebastian  Marino</t>
  </si>
  <si>
    <t>Tomas Caviedes</t>
  </si>
  <si>
    <t xml:space="preserve">Gabriela Garcia </t>
  </si>
  <si>
    <t>Sara Jimenez</t>
  </si>
  <si>
    <t>Benjamin Saenz</t>
  </si>
  <si>
    <t xml:space="preserve">12 años </t>
  </si>
  <si>
    <t xml:space="preserve"> Ana Sofia Caviedes</t>
  </si>
  <si>
    <t xml:space="preserve">7 años </t>
  </si>
  <si>
    <t xml:space="preserve">Sara Molina </t>
  </si>
  <si>
    <t>Kaleth Gamez</t>
  </si>
  <si>
    <t>Andrea Leal</t>
  </si>
  <si>
    <t xml:space="preserve">9 años </t>
  </si>
  <si>
    <t>Estefania Leal</t>
  </si>
  <si>
    <t>Valeria Florez</t>
  </si>
  <si>
    <t xml:space="preserve">Mastias Florez </t>
  </si>
  <si>
    <t xml:space="preserve">4 años </t>
  </si>
  <si>
    <t xml:space="preserve">M </t>
  </si>
  <si>
    <t xml:space="preserve">Luis Guillermo Gamez </t>
  </si>
  <si>
    <t>Mariat Gamez</t>
  </si>
  <si>
    <t>Josy Joel Gamez</t>
  </si>
  <si>
    <t>8 Meses</t>
  </si>
  <si>
    <t>Aisha Milet Gamez</t>
  </si>
  <si>
    <t>JUGUETES</t>
  </si>
  <si>
    <t>CANTIDAD</t>
  </si>
  <si>
    <t>F-P Mi Primer Rocki</t>
  </si>
  <si>
    <t>F-P Surtido Animalitos Luminosos</t>
  </si>
  <si>
    <t>TELEFONO CARRO MUSICAL L/S</t>
  </si>
  <si>
    <t>AVION RUEDA LIBRE L/S</t>
  </si>
  <si>
    <t>MESA MASA MOLDEABLE CONSTRUCCION</t>
  </si>
  <si>
    <t>KITCHEN SET 2IN W/LIGHT MUSIC W/O BATTERY - COCINA Y JUEGO DE PESCAR 2 EN 1</t>
  </si>
  <si>
    <t>JET DE LUJO DE MODAS</t>
  </si>
  <si>
    <t>SPA PARA PIES</t>
  </si>
  <si>
    <t>B1053013 SET JUEGO PUNTERIA 2</t>
  </si>
  <si>
    <t>B1121766 SET MALLA BADMINTON</t>
  </si>
  <si>
    <t>VALOR</t>
  </si>
  <si>
    <t>ARMANDO BELEÑO BOLAÑO</t>
  </si>
  <si>
    <t>Isabella Beleño Perez</t>
  </si>
  <si>
    <t>Sebastian Velez Barrios</t>
  </si>
  <si>
    <t>ADICIONAL</t>
  </si>
  <si>
    <t>Total general</t>
  </si>
  <si>
    <t>VALOR.</t>
  </si>
  <si>
    <t>REGALOS PARA RIFAS</t>
  </si>
  <si>
    <t>TABLERO DE MESA ACRÍLIC/PIZARRO VACA</t>
  </si>
  <si>
    <t>CARRITO DULCERIA LUCES Y SONIDO</t>
  </si>
  <si>
    <t>VILLA SET (2) - SET DE JUEGO CASA CON MUEBLES Y ACCESORIOS</t>
  </si>
  <si>
    <t>CARTERA ARMALA TU MISMA</t>
  </si>
  <si>
    <t>B1068515 SET TRANSFORMER CARRO ROJO</t>
  </si>
  <si>
    <t>SET ARCO Y DISCO DESLIZANTE</t>
  </si>
  <si>
    <t xml:space="preserve">TOTAL JUGUETES </t>
  </si>
  <si>
    <t>Centro de Costo</t>
  </si>
  <si>
    <t>Cantidad Juguete</t>
  </si>
  <si>
    <t>Valor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</si>
</sst>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19F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/>
        <bgColor theme="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theme="5" tint="-0.249977111117893"/>
      </top>
      <bottom/>
      <diagonal/>
    </border>
    <border>
      <left/>
      <right/>
      <top style="medium">
        <color theme="5" tint="-0.249977111117893"/>
      </top>
      <bottom/>
      <diagonal/>
    </border>
    <border>
      <left/>
      <right/>
      <top style="thin">
        <color theme="5" tint="-0.249977111117893"/>
      </top>
      <bottom style="medium">
        <color theme="5" tint="-0.249977111117893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0" fillId="0" borderId="1" xfId="0" applyNumberFormat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49" fontId="0" fillId="3" borderId="1" xfId="0" applyNumberFormat="1" applyFill="1" applyBorder="1" applyAlignment="1">
      <alignment horizontal="center" wrapText="1"/>
    </xf>
    <xf numFmtId="49" fontId="0" fillId="4" borderId="1" xfId="0" applyNumberForma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3" borderId="1" xfId="0" applyNumberFormat="1" applyFill="1" applyBorder="1" applyAlignment="1">
      <alignment horizontal="left" wrapText="1"/>
    </xf>
    <xf numFmtId="0" fontId="3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49" fontId="2" fillId="0" borderId="1" xfId="0" applyNumberFormat="1" applyFont="1" applyFill="1" applyBorder="1" applyAlignment="1">
      <alignment horizontal="left" wrapText="1"/>
    </xf>
    <xf numFmtId="49" fontId="0" fillId="0" borderId="1" xfId="0" applyNumberFormat="1" applyFill="1" applyBorder="1" applyAlignment="1">
      <alignment horizontal="center" wrapText="1"/>
    </xf>
    <xf numFmtId="0" fontId="0" fillId="0" borderId="0" xfId="0" applyAlignment="1">
      <alignment horizontal="left"/>
    </xf>
    <xf numFmtId="49" fontId="0" fillId="0" borderId="1" xfId="0" applyNumberFormat="1" applyBorder="1" applyAlignment="1">
      <alignment horizontal="left" wrapText="1"/>
    </xf>
    <xf numFmtId="0" fontId="0" fillId="3" borderId="1" xfId="0" applyFill="1" applyBorder="1" applyAlignment="1">
      <alignment horizontal="left"/>
    </xf>
    <xf numFmtId="49" fontId="0" fillId="4" borderId="1" xfId="0" applyNumberForma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 wrapText="1"/>
    </xf>
    <xf numFmtId="49" fontId="0" fillId="0" borderId="1" xfId="0" applyNumberFormat="1" applyFill="1" applyBorder="1" applyAlignment="1">
      <alignment horizontal="left" wrapText="1"/>
    </xf>
    <xf numFmtId="49" fontId="0" fillId="0" borderId="1" xfId="0" applyNumberFormat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165" fontId="1" fillId="2" borderId="1" xfId="0" applyNumberFormat="1" applyFont="1" applyFill="1" applyBorder="1" applyAlignment="1">
      <alignment horizontal="center" wrapText="1"/>
    </xf>
    <xf numFmtId="165" fontId="0" fillId="0" borderId="1" xfId="0" applyNumberFormat="1" applyBorder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0" xfId="0" applyNumberFormat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/>
    </xf>
    <xf numFmtId="165" fontId="0" fillId="0" borderId="0" xfId="0" applyNumberFormat="1"/>
    <xf numFmtId="165" fontId="1" fillId="0" borderId="2" xfId="0" applyNumberFormat="1" applyFont="1" applyBorder="1"/>
    <xf numFmtId="0" fontId="7" fillId="0" borderId="0" xfId="0" applyFont="1" applyAlignment="1">
      <alignment horizontal="left"/>
    </xf>
    <xf numFmtId="0" fontId="5" fillId="5" borderId="0" xfId="0" applyFont="1" applyFill="1"/>
    <xf numFmtId="0" fontId="6" fillId="5" borderId="0" xfId="0" applyFont="1" applyFill="1" applyAlignment="1">
      <alignment horizontal="center"/>
    </xf>
    <xf numFmtId="0" fontId="6" fillId="5" borderId="0" xfId="0" applyFont="1" applyFill="1"/>
    <xf numFmtId="0" fontId="5" fillId="0" borderId="0" xfId="0" pivotButton="1" applyFont="1"/>
    <xf numFmtId="0" fontId="5" fillId="0" borderId="0" xfId="0" applyFont="1" applyAlignment="1">
      <alignment horizont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165" fontId="8" fillId="4" borderId="0" xfId="0" applyNumberFormat="1" applyFont="1" applyFill="1"/>
    <xf numFmtId="0" fontId="5" fillId="6" borderId="3" xfId="0" applyFont="1" applyFill="1" applyBorder="1"/>
    <xf numFmtId="0" fontId="0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165" fontId="0" fillId="0" borderId="0" xfId="0" applyNumberFormat="1" applyFont="1"/>
    <xf numFmtId="165" fontId="1" fillId="0" borderId="4" xfId="0" applyNumberFormat="1" applyFont="1" applyBorder="1"/>
    <xf numFmtId="0" fontId="5" fillId="6" borderId="3" xfId="0" applyNumberFormat="1" applyFont="1" applyFill="1" applyBorder="1" applyAlignment="1">
      <alignment horizontal="center"/>
    </xf>
    <xf numFmtId="0" fontId="0" fillId="0" borderId="0" xfId="0" applyNumberFormat="1" applyFont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5" fillId="6" borderId="3" xfId="0" applyFont="1" applyFill="1" applyBorder="1" applyAlignment="1">
      <alignment horizontal="center"/>
    </xf>
  </cellXfs>
  <cellStyles count="1">
    <cellStyle name="Normal" xfId="0" builtinId="0"/>
  </cellStyles>
  <dxfs count="9"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ont>
        <sz val="12"/>
      </font>
    </dxf>
    <dxf>
      <numFmt numFmtId="165" formatCode="&quot;$&quot;\ #,##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gudelo, Jose" refreshedDate="43746.461156944446" createdVersion="5" refreshedVersion="5" minRefreshableVersion="3" recordCount="273">
  <cacheSource type="worksheet">
    <worksheetSource ref="A1:I274" sheet="Listados"/>
  </cacheSource>
  <cacheFields count="9">
    <cacheField name="APELLIDOS Y NOMBRES " numFmtId="0">
      <sharedItems/>
    </cacheField>
    <cacheField name="CC" numFmtId="0">
      <sharedItems containsBlank="1" containsMixedTypes="1" containsNumber="1" containsInteger="1" minValue="7632639" maxValue="1129522858"/>
    </cacheField>
    <cacheField name="TIPO DE CONTRATO " numFmtId="0">
      <sharedItems/>
    </cacheField>
    <cacheField name="CENTRO DE COSTO" numFmtId="0">
      <sharedItems count="22">
        <s v="PUERTO BARRANQUILLA"/>
        <s v="PUERTO BUENAVENTURA "/>
        <s v="CERREJON "/>
        <s v="EQUIPO LIVIANO"/>
        <s v="MAYAGUEZ"/>
        <s v="MINA EL HATILLO"/>
        <s v="RENTING COLOMBIA"/>
        <s v="CALENTURITAS"/>
        <s v="PLJ"/>
        <s v="DRUMMOND"/>
        <s v="GRH"/>
        <s v="FINANCIERA &amp; IT"/>
        <s v="COMERCIAL CORPORATIVO"/>
        <s v="SERVITECA"/>
        <s v="MPSA REPARACIONES"/>
        <s v="GERENCIAL"/>
        <s v="MTG KTCOL"/>
        <s v="MTG GLOBAL DEDUCIBLE"/>
        <s v="LOGISTICA Y SERVICIOS"/>
        <s v="PUERTO DRUMMOND"/>
        <s v="UNDER GROUND SERVICES"/>
        <s v="CALENTURITAS " u="1"/>
      </sharedItems>
    </cacheField>
    <cacheField name="NOMBRE DE HIJOS " numFmtId="0">
      <sharedItems/>
    </cacheField>
    <cacheField name="EDAD" numFmtId="0">
      <sharedItems/>
    </cacheField>
    <cacheField name="SEXO" numFmtId="0">
      <sharedItems/>
    </cacheField>
    <cacheField name="JUGUETES" numFmtId="0">
      <sharedItems count="10">
        <s v="F-P Surtido Animalitos Luminosos"/>
        <s v="MESA MASA MOLDEABLE CONSTRUCCION"/>
        <s v="B1053013 SET JUEGO PUNTERIA 2"/>
        <s v="JET DE LUJO DE MODAS"/>
        <s v="B1121766 SET MALLA BADMINTON"/>
        <s v="AVION RUEDA LIBRE L/S"/>
        <s v="SPA PARA PIES"/>
        <s v="KITCHEN SET 2IN W/LIGHT MUSIC W/O BATTERY - COCINA Y JUEGO DE PESCAR 2 EN 1"/>
        <s v="TELEFONO CARRO MUSICAL L/S"/>
        <s v="F-P Mi Primer Rocki"/>
      </sharedItems>
    </cacheField>
    <cacheField name="VALOR" numFmtId="165">
      <sharedItems containsSemiMixedTypes="0" containsString="0" containsNumber="1" containsInteger="1" minValue="41000" maxValue="68478" count="10">
        <n v="53941"/>
        <n v="62000"/>
        <n v="42119"/>
        <n v="50351"/>
        <n v="41150"/>
        <n v="68478"/>
        <n v="59000"/>
        <n v="41000"/>
        <n v="49000"/>
        <n v="5688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3">
  <r>
    <s v="VANEGAS ROMERO ERWING RAFAEL"/>
    <s v="7602443"/>
    <s v="DIRECTO "/>
    <x v="0"/>
    <s v="Aichel Sofia Vanegas Mendoza"/>
    <s v="4 meses"/>
    <s v="F"/>
    <x v="0"/>
    <x v="0"/>
  </r>
  <r>
    <s v="FEBER ALFREDO FORERO OLACIREGUI"/>
    <n v="72336066"/>
    <s v="TEMPORAL "/>
    <x v="0"/>
    <s v="Adrián Said Forero Polo"/>
    <s v="5 años"/>
    <s v="M"/>
    <x v="1"/>
    <x v="1"/>
  </r>
  <r>
    <s v="CARLOS ANDRES BALLAISAAC MANTILLA"/>
    <n v="1006197701"/>
    <s v="TEMPORAL "/>
    <x v="1"/>
    <s v="ANDRES FELIPE BELLAISAAC HURTADO"/>
    <s v="8 años "/>
    <s v="M"/>
    <x v="2"/>
    <x v="2"/>
  </r>
  <r>
    <s v="JUAN GABRIEL CARDOZO CORTINA "/>
    <n v="1065565202"/>
    <s v="TEMPORAL "/>
    <x v="2"/>
    <s v="LUCIANA MICHELLE CARDOZO BRITO"/>
    <s v="7 años"/>
    <s v="F"/>
    <x v="3"/>
    <x v="3"/>
  </r>
  <r>
    <s v="JUAN GABRIEL CARDOZO CORTINA "/>
    <n v="1065565202"/>
    <s v="TEMPORAL "/>
    <x v="2"/>
    <s v="JAMES GABRIEL CARDOZO BRITO"/>
    <s v="10 años"/>
    <s v="M"/>
    <x v="4"/>
    <x v="4"/>
  </r>
  <r>
    <s v="JAVIER ENRIQUE AROCHA MENDOZA "/>
    <n v="1122396913"/>
    <s v="TEMPORAL "/>
    <x v="2"/>
    <s v="EDUAN JAVIER AROCHA BOLAÑO"/>
    <s v="6 años"/>
    <s v="M"/>
    <x v="2"/>
    <x v="2"/>
  </r>
  <r>
    <s v="JAVIER ENRIQUE AROCHA MENDOZA "/>
    <n v="1122396913"/>
    <s v="TEMPORAL "/>
    <x v="2"/>
    <s v="OLGER TOMAS AROCHA BOLAÑO"/>
    <s v="5 años"/>
    <s v="M"/>
    <x v="1"/>
    <x v="1"/>
  </r>
  <r>
    <s v="BELLO OJEDA HECTOR ALEXIS"/>
    <s v="74187649"/>
    <s v="DIRECTO "/>
    <x v="3"/>
    <s v="MAYLI VALENTINA FAJARDO URIBE"/>
    <s v="7 años"/>
    <s v="F"/>
    <x v="3"/>
    <x v="3"/>
  </r>
  <r>
    <s v="BELLO OJEDA HECTOR ALEXIS"/>
    <s v="74187649"/>
    <s v="DIRECTO "/>
    <x v="3"/>
    <s v="SEBASTIAN BELLO URIBE"/>
    <s v="2 años "/>
    <s v="M"/>
    <x v="5"/>
    <x v="5"/>
  </r>
  <r>
    <s v="ANGULO LENIS HEBERT BORIS"/>
    <s v="94470525"/>
    <s v="DIRECTO "/>
    <x v="4"/>
    <s v="Yozxua Angulo Costa"/>
    <s v="10 años"/>
    <s v="M"/>
    <x v="4"/>
    <x v="4"/>
  </r>
  <r>
    <s v="GARRETA JESUS REINALDO"/>
    <s v="94470319"/>
    <s v="DIRECTO "/>
    <x v="4"/>
    <s v="Alison Mariana Garreta Arevalo"/>
    <s v="10 años"/>
    <s v="F"/>
    <x v="6"/>
    <x v="6"/>
  </r>
  <r>
    <s v="GARRETA JESUS REINALDO"/>
    <s v="94470320"/>
    <s v="DIRECTO "/>
    <x v="4"/>
    <s v="Samuel Andres Garreta Guevara"/>
    <s v="6 años"/>
    <s v="M"/>
    <x v="2"/>
    <x v="2"/>
  </r>
  <r>
    <s v="GOMEZ LOPEZ WILSON ALBERTO"/>
    <s v="6240341"/>
    <s v="DIRECTO "/>
    <x v="4"/>
    <s v="Martin Gomez Poso"/>
    <s v="2 años "/>
    <s v="M"/>
    <x v="5"/>
    <x v="5"/>
  </r>
  <r>
    <s v="MOJICA RODRIGUEZ WILLIAM"/>
    <s v="1113655306"/>
    <s v="DIRECTO "/>
    <x v="4"/>
    <s v="Gabriela mojica ponce "/>
    <s v="5 años"/>
    <s v="F"/>
    <x v="7"/>
    <x v="7"/>
  </r>
  <r>
    <s v="MOJICA RODRIGUEZ WILLIAM"/>
    <s v="1113655307"/>
    <s v="DIRECTO "/>
    <x v="4"/>
    <s v="Juan jose mojica ponce"/>
    <s v="2 años "/>
    <s v="M"/>
    <x v="5"/>
    <x v="5"/>
  </r>
  <r>
    <s v="NAVARRO MESA YANIS PAOLA"/>
    <s v="1127584421"/>
    <s v="DIRECTO "/>
    <x v="4"/>
    <s v="Salome Santana Navarro"/>
    <s v="2 años "/>
    <s v="F"/>
    <x v="8"/>
    <x v="8"/>
  </r>
  <r>
    <s v="NAVARRO MESA YANIS PAOLA"/>
    <s v="1127584422"/>
    <s v="DIRECTO "/>
    <x v="4"/>
    <s v="Isabella Santana Navarro"/>
    <s v="8 años "/>
    <s v="F"/>
    <x v="3"/>
    <x v="3"/>
  </r>
  <r>
    <s v="TASCON MUNOZ ANDRES YORLAN"/>
    <s v="1112220208"/>
    <s v="DIRECTO "/>
    <x v="4"/>
    <s v="Nicol dayana tascon paz"/>
    <s v="5 años"/>
    <s v="F"/>
    <x v="7"/>
    <x v="7"/>
  </r>
  <r>
    <s v="TASCON MUNOZ ANDRES YORLAN"/>
    <s v="1112220209"/>
    <s v="DIRECTO "/>
    <x v="4"/>
    <s v="Joan Sebastián tascon paz"/>
    <s v="10 años"/>
    <s v="M"/>
    <x v="4"/>
    <x v="4"/>
  </r>
  <r>
    <s v="GONZALO ADOLFO ESCOBAR BETANCOURT"/>
    <n v="1112222284"/>
    <s v="TEMPORAL "/>
    <x v="4"/>
    <s v="Nathaly escobar erazo"/>
    <s v="5 años"/>
    <s v="F"/>
    <x v="7"/>
    <x v="7"/>
  </r>
  <r>
    <s v="YEISON ALEXANDER VASQUEZ ROSERO "/>
    <n v="1112222321"/>
    <s v="TEMPORAL "/>
    <x v="4"/>
    <s v="Mariana Vasquez Rodríguez"/>
    <s v="6 años"/>
    <s v="F"/>
    <x v="3"/>
    <x v="3"/>
  </r>
  <r>
    <s v="VICTOR ARMANDO MARTINEZ CARRILLO "/>
    <n v="1113631699"/>
    <s v="TEMPORAL "/>
    <x v="4"/>
    <s v="Sebastián Martínez Barreto"/>
    <s v="10 años"/>
    <s v="M"/>
    <x v="4"/>
    <x v="4"/>
  </r>
  <r>
    <s v="CRISTIAN FABRICIO CAMPO ASCUNTAR "/>
    <n v="1112225157"/>
    <s v="TEMPORAL "/>
    <x v="4"/>
    <s v="Danna Sofía Campo Sánchez"/>
    <s v="9 años"/>
    <s v="F"/>
    <x v="6"/>
    <x v="6"/>
  </r>
  <r>
    <s v="ARROYO ARAGON ROBINSON JORGE"/>
    <s v="8799715"/>
    <s v="DIRECTO "/>
    <x v="5"/>
    <s v="LAURA PATRICIA ARROYO"/>
    <s v="10 años"/>
    <s v="F"/>
    <x v="6"/>
    <x v="6"/>
  </r>
  <r>
    <s v="ARROYO ARAGON ROBINSON JORGE"/>
    <s v="8799715"/>
    <s v="DIRECTO "/>
    <x v="5"/>
    <s v="KEVIN JHOSETH ARROYO"/>
    <s v="7 años"/>
    <s v="M"/>
    <x v="2"/>
    <x v="2"/>
  </r>
  <r>
    <s v="ARROYO ARAGON ROBINSON JORGE"/>
    <s v="8799715"/>
    <s v="DIRECTO "/>
    <x v="5"/>
    <s v="WENDY PAOLA ARROYO"/>
    <s v="6 años"/>
    <s v="F"/>
    <x v="3"/>
    <x v="3"/>
  </r>
  <r>
    <s v="ARROYO ARAGON ROBINSON JORGE"/>
    <s v="8799715"/>
    <s v="DIRECTO "/>
    <x v="5"/>
    <s v="KEILIN MICHELLE ARROYO"/>
    <s v="3 años"/>
    <s v="F"/>
    <x v="7"/>
    <x v="7"/>
  </r>
  <r>
    <s v="MOLINA FONSECA JAIDER JOSE"/>
    <s v="17958337"/>
    <s v="DIRECTO "/>
    <x v="5"/>
    <s v="ABRAHAM DAVID MOLINA MELO"/>
    <s v="7 años"/>
    <s v="M"/>
    <x v="2"/>
    <x v="2"/>
  </r>
  <r>
    <s v="MOLINA FONSECA JAIDER JOSE"/>
    <s v="17958337"/>
    <s v="DIRECTO "/>
    <x v="5"/>
    <s v="CRISTIN YINETHMOLINA MELO"/>
    <s v="5 años"/>
    <s v="F"/>
    <x v="7"/>
    <x v="7"/>
  </r>
  <r>
    <s v="MOLINA FONSECA JAIDER JOSE"/>
    <s v="17958337"/>
    <s v="DIRECTO "/>
    <x v="5"/>
    <s v="CRISTAL YIRE MOLINA MELO"/>
    <s v="2 años "/>
    <s v="F"/>
    <x v="8"/>
    <x v="8"/>
  </r>
  <r>
    <s v="TORRES SALAMANCA EDGAR RICARDO"/>
    <s v="1140820076"/>
    <s v="DIRECTO "/>
    <x v="5"/>
    <s v="JOSE ANGEL TORRES LOPEZ"/>
    <s v="4 años"/>
    <s v="M"/>
    <x v="1"/>
    <x v="1"/>
  </r>
  <r>
    <s v="VERTEL MONTALVO ALBEIRO MANUEL"/>
    <s v="1121296715"/>
    <s v="DIRECTO "/>
    <x v="5"/>
    <s v="ARIADNA MICHEL VERTEL LOPEZ"/>
    <s v="3 años"/>
    <s v="F"/>
    <x v="7"/>
    <x v="7"/>
  </r>
  <r>
    <s v="VERTEL MONTALVO ALBEIRO MANUEL"/>
    <s v="1121296715"/>
    <s v="DIRECTO "/>
    <x v="5"/>
    <s v="ASHLY MARCELA VERTEL LOPEZ"/>
    <s v="8 años "/>
    <s v="F"/>
    <x v="3"/>
    <x v="3"/>
  </r>
  <r>
    <s v="ARAUJO BOHORQUEZ CLARETH VIRGINIA"/>
    <s v="1082864837"/>
    <s v="DIRECTO "/>
    <x v="6"/>
    <s v="Rosa Virginia Gonzalez Araujo"/>
    <s v="9 años"/>
    <s v="F"/>
    <x v="6"/>
    <x v="6"/>
  </r>
  <r>
    <s v="ARAUJO BOHORQUEZ CLARETH VIRGINIA"/>
    <s v="1082864837"/>
    <s v="DIRECTO "/>
    <x v="6"/>
    <s v="Ana Victoria Gonzalez Araujo "/>
    <s v="7 años"/>
    <s v="F"/>
    <x v="3"/>
    <x v="3"/>
  </r>
  <r>
    <s v="BEJARANO NARVAEZ CARLOS MARIO"/>
    <s v="15171212"/>
    <s v="DIRECTO "/>
    <x v="6"/>
    <s v="Juan Mario Bejarano Chacon "/>
    <s v="6 años"/>
    <s v="M"/>
    <x v="2"/>
    <x v="2"/>
  </r>
  <r>
    <s v="BEJARANO NARVAEZ CARLOS MARIO"/>
    <s v="15171212"/>
    <s v="DIRECTO "/>
    <x v="6"/>
    <s v="Alejandro Bejarano Chacon "/>
    <s v="2 meses"/>
    <s v="M"/>
    <x v="9"/>
    <x v="9"/>
  </r>
  <r>
    <s v="DIAZ IRIARTE DONOVAN"/>
    <s v="1064115819"/>
    <s v="DIRECTO "/>
    <x v="6"/>
    <s v="Yoleivis Julieth Diaz "/>
    <s v="9 años"/>
    <s v="F"/>
    <x v="6"/>
    <x v="6"/>
  </r>
  <r>
    <s v="DIAZ IRIARTE DONOVAN"/>
    <s v="1064115819"/>
    <s v="DIRECTO "/>
    <x v="6"/>
    <s v="Arianis Vanesa Diaz"/>
    <s v="8 años "/>
    <s v="F"/>
    <x v="3"/>
    <x v="3"/>
  </r>
  <r>
    <s v="DIAZ IRIARTE DONOVAN"/>
    <s v="1064115819"/>
    <s v="DIRECTO "/>
    <x v="6"/>
    <s v="Julieth Diaz"/>
    <s v="7 años"/>
    <s v="F"/>
    <x v="3"/>
    <x v="3"/>
  </r>
  <r>
    <s v="DIAZ IRIARTE DONOVAN"/>
    <s v="1064115819"/>
    <s v="DIRECTO "/>
    <x v="6"/>
    <s v="Laura Diaz "/>
    <s v="4 años"/>
    <s v="F"/>
    <x v="7"/>
    <x v="7"/>
  </r>
  <r>
    <s v="DIAZ IRIARTE DONOVAN"/>
    <s v="1064115819"/>
    <s v="DIRECTO "/>
    <x v="6"/>
    <s v="Aitana Sofias Diaz "/>
    <s v="0 meses"/>
    <s v="F"/>
    <x v="0"/>
    <x v="0"/>
  </r>
  <r>
    <s v="FONSECA REALES MANUEL ALBERTO"/>
    <s v="1082873949"/>
    <s v="DIRECTO "/>
    <x v="6"/>
    <s v="Ana Lucia Fonseca Macias "/>
    <s v="1 año"/>
    <s v="F"/>
    <x v="8"/>
    <x v="8"/>
  </r>
  <r>
    <s v="GONZALEZ ALVARADO EDUARDO ALFONSO"/>
    <s v="1065564420"/>
    <s v="DIRECTO "/>
    <x v="6"/>
    <s v="Luis Eduardo Gonzalez "/>
    <s v="5 años"/>
    <s v="M"/>
    <x v="1"/>
    <x v="1"/>
  </r>
  <r>
    <s v="MARTINEZ CALLEJA MARTIN ELIAS"/>
    <s v="1065996191"/>
    <s v="DIRECTO "/>
    <x v="6"/>
    <s v="Azael Martinez "/>
    <s v="1 año"/>
    <s v="M"/>
    <x v="5"/>
    <x v="5"/>
  </r>
  <r>
    <s v="MARTINEZ CALLEJA MARTIN ELIAS"/>
    <s v="1065996191"/>
    <s v="DIRECTO "/>
    <x v="6"/>
    <s v="Esperanza Martinez "/>
    <s v="7 años"/>
    <s v="F"/>
    <x v="3"/>
    <x v="3"/>
  </r>
  <r>
    <s v="RUIZ GUZMAN AUGUSTO"/>
    <s v="1064116426"/>
    <s v="DIRECTO "/>
    <x v="6"/>
    <s v="Jhocel Julieth Ruiz "/>
    <s v="5 años"/>
    <s v="F"/>
    <x v="7"/>
    <x v="7"/>
  </r>
  <r>
    <s v="ZAMBRANO ROLON JORGE LUIS"/>
    <s v="1065615296"/>
    <s v="DIRECTO "/>
    <x v="6"/>
    <s v="Valeria Zambrano "/>
    <s v="9 años"/>
    <s v="F"/>
    <x v="6"/>
    <x v="6"/>
  </r>
  <r>
    <s v="JORGE LEONARDO OLIVERO BLANCO"/>
    <n v="1065902231"/>
    <s v="TEMPORAL "/>
    <x v="6"/>
    <s v="Yizeth Tatiana Oliveros "/>
    <s v="8 años "/>
    <s v="F"/>
    <x v="3"/>
    <x v="3"/>
  </r>
  <r>
    <s v="CAMARGO PINERES JAIDER"/>
    <s v="9238741"/>
    <s v="DIRECTO "/>
    <x v="7"/>
    <s v="SARAHI CAMARGO PICON"/>
    <s v="5 años"/>
    <s v="F"/>
    <x v="7"/>
    <x v="7"/>
  </r>
  <r>
    <s v="CARDONA DE ANGEL JHON CRISTIAN"/>
    <s v="1065583005"/>
    <s v="DIRECTO "/>
    <x v="7"/>
    <s v="MATIAS CARDONA LASKAR"/>
    <s v="8 años"/>
    <s v="M"/>
    <x v="2"/>
    <x v="2"/>
  </r>
  <r>
    <s v="CARDONA DE ANGEL JHON CRISTIAN"/>
    <s v="1065583005"/>
    <s v="DIRECTO "/>
    <x v="7"/>
    <s v="JEREMIAS CARDONA LASKAR"/>
    <s v="6 años"/>
    <s v="M"/>
    <x v="2"/>
    <x v="2"/>
  </r>
  <r>
    <s v="CARDONA DE ANGEL JHON CRISTIAN"/>
    <s v="1065583005"/>
    <s v="DIRECTO "/>
    <x v="7"/>
    <s v="ALEJANDRO CARDONA LASKAR"/>
    <s v="4 años"/>
    <s v="M"/>
    <x v="1"/>
    <x v="1"/>
  </r>
  <r>
    <s v="CASTRO CARO RICARDO"/>
    <s v="1064109238"/>
    <s v="DIRECTO "/>
    <x v="7"/>
    <s v="OLIVER CASTRO MEJIA"/>
    <s v="8 años"/>
    <s v="M"/>
    <x v="2"/>
    <x v="2"/>
  </r>
  <r>
    <s v="CASTRO CARO RICARDO"/>
    <s v="1064109238"/>
    <s v="DIRECTO "/>
    <x v="7"/>
    <s v="SAIRA SOFIA CASTRO MEJIA"/>
    <s v=" 1 año"/>
    <s v="F"/>
    <x v="8"/>
    <x v="8"/>
  </r>
  <r>
    <s v="CORREA MATTOS ELSON SMITH"/>
    <s v="73007596"/>
    <s v="DIRECTO "/>
    <x v="7"/>
    <s v="ESTAFANY CORREA GUERRA"/>
    <s v="5 años"/>
    <s v="F"/>
    <x v="7"/>
    <x v="7"/>
  </r>
  <r>
    <s v="CORREA MATTOS ELSON SMITH"/>
    <s v="73007596"/>
    <s v="DIRECTO "/>
    <x v="7"/>
    <s v="ESCARLET CORREA GUERRA "/>
    <s v="3 años"/>
    <s v="F"/>
    <x v="7"/>
    <x v="7"/>
  </r>
  <r>
    <s v="DAVILA VIDES OILVER"/>
    <s v="1064106963"/>
    <s v="DIRECTO "/>
    <x v="7"/>
    <s v="DILAN MATEO DAVILA GUERRA"/>
    <s v="3 años"/>
    <s v="M"/>
    <x v="1"/>
    <x v="1"/>
  </r>
  <r>
    <s v="DAVILA VIDES OILVER"/>
    <s v="1064106963"/>
    <s v="DIRECTO "/>
    <x v="7"/>
    <s v="YERLIS SOFIA DAVILA GUERRA"/>
    <s v="7 años"/>
    <s v="F"/>
    <x v="3"/>
    <x v="3"/>
  </r>
  <r>
    <s v="GARCIA MUNIVE PIEDAD MILENA"/>
    <s v="1084729864"/>
    <s v="DIRECTO "/>
    <x v="7"/>
    <s v="KEYSI NICOLLE FERREIRA  GARCIA"/>
    <s v="6 años"/>
    <s v="F"/>
    <x v="3"/>
    <x v="3"/>
  </r>
  <r>
    <s v="GRANADO ACOSTA WILBER JAVIER"/>
    <s v="1065808293"/>
    <s v="DIRECTO "/>
    <x v="7"/>
    <s v="MARIA VICTORIA GRANADOS APARICIO"/>
    <s v="6 meses"/>
    <s v="F"/>
    <x v="0"/>
    <x v="0"/>
  </r>
  <r>
    <s v="HERRERA SANDRA VIVIANA"/>
    <s v="1061046130"/>
    <s v="DIRECTO "/>
    <x v="7"/>
    <s v="MARIANA LOBO HERRERA"/>
    <s v="6 años"/>
    <s v="F"/>
    <x v="3"/>
    <x v="3"/>
  </r>
  <r>
    <s v="MACHADO YADURO JHON JAIRO"/>
    <s v="1064113843"/>
    <s v="DIRECTO "/>
    <x v="7"/>
    <s v="YERRY MACHADO CARRILLO"/>
    <s v="4 años"/>
    <s v="M"/>
    <x v="1"/>
    <x v="1"/>
  </r>
  <r>
    <s v="MACHADO YADURO JHON JAIRO"/>
    <s v="1064113843"/>
    <s v="DIRECTO "/>
    <x v="7"/>
    <s v="LUCIANA MACHADO JULIO"/>
    <s v="3 meses"/>
    <s v="F"/>
    <x v="0"/>
    <x v="0"/>
  </r>
  <r>
    <s v="MARTINEZ LOPEZ JUAN CARLOS"/>
    <s v="72225413"/>
    <s v="DIRECTO "/>
    <x v="7"/>
    <s v="SOFIA MARTINEZ RUGELES"/>
    <s v="9 años"/>
    <s v="F"/>
    <x v="6"/>
    <x v="6"/>
  </r>
  <r>
    <s v="MARTINEZ LOPEZ JUAN CARLOS"/>
    <s v="72225413"/>
    <s v="DIRECTO "/>
    <x v="7"/>
    <s v="VICTORIA MARTINEZ RUGELES"/>
    <s v="1 año"/>
    <s v="F"/>
    <x v="8"/>
    <x v="8"/>
  </r>
  <r>
    <s v="MAURELLO VACA JESUS LIBARDO"/>
    <s v="1065882983"/>
    <s v="DIRECTO "/>
    <x v="7"/>
    <s v="MARIANA MAURELLO NUÑEZ"/>
    <s v="2 años"/>
    <s v="F"/>
    <x v="8"/>
    <x v="8"/>
  </r>
  <r>
    <s v="MENDOZA RODRIGUEZ DEILMAR JOSE"/>
    <s v="1120742355"/>
    <s v="DIRECTO "/>
    <x v="7"/>
    <s v="ABRIL ESTHER MENDOZA ALVARES"/>
    <s v="2 años"/>
    <s v="F"/>
    <x v="8"/>
    <x v="8"/>
  </r>
  <r>
    <s v="OLIVEROS JULIO KELYN AUGUSTO"/>
    <s v="15171827"/>
    <s v="DIRECTO "/>
    <x v="7"/>
    <s v="ALISON MICHELL OLIVEROS AMAYA"/>
    <s v="8 años"/>
    <s v="F"/>
    <x v="3"/>
    <x v="3"/>
  </r>
  <r>
    <s v="OLIVEROS JULIO KELYN AUGUSTO"/>
    <s v="15171827"/>
    <s v="DIRECTO "/>
    <x v="7"/>
    <s v="CAROL SOFIA OLIVEROS AMAYA"/>
    <s v="6 años"/>
    <s v="F"/>
    <x v="3"/>
    <x v="3"/>
  </r>
  <r>
    <s v="PENARANDA CARRASCAL YECID"/>
    <s v="88280111"/>
    <s v="DIRECTO "/>
    <x v="7"/>
    <s v="ALEJANDRO PEÑARANDA BARBOSA"/>
    <s v="9 años"/>
    <s v="M"/>
    <x v="4"/>
    <x v="4"/>
  </r>
  <r>
    <s v="PENARANDA CARRASCAL YECID"/>
    <s v="88280111"/>
    <s v="DIRECTO "/>
    <x v="7"/>
    <s v="JUAN SEBASTIAN PEÑARANDA BARBOSA"/>
    <s v="4 años"/>
    <s v="M"/>
    <x v="1"/>
    <x v="1"/>
  </r>
  <r>
    <s v="PERALES ROJAS CAMILO ANDRES"/>
    <s v="1064111843"/>
    <s v="DIRECTO "/>
    <x v="7"/>
    <s v="ALEXANDRO PERALES HERNANDEZ"/>
    <s v="2 años"/>
    <s v="M"/>
    <x v="5"/>
    <x v="5"/>
  </r>
  <r>
    <s v="PEREZ SANCHEZ MARIANA"/>
    <s v="1091674748"/>
    <s v="DIRECTO "/>
    <x v="7"/>
    <s v="ARIANA PEREZ"/>
    <s v="6 meses"/>
    <s v="F"/>
    <x v="0"/>
    <x v="0"/>
  </r>
  <r>
    <s v="PUSHAINA BLAS ANDRES"/>
    <s v="84031777"/>
    <s v="DIRECTO "/>
    <x v="7"/>
    <s v="NATHAN ANDRES PUSHAINA IPUANA"/>
    <s v="9 años"/>
    <s v="M"/>
    <x v="4"/>
    <x v="4"/>
  </r>
  <r>
    <s v="QUINTANA CUBIDES BREWIN"/>
    <s v="1096207394"/>
    <s v="DIRECTO "/>
    <x v="7"/>
    <s v="BRENDA SOFIA QUINTANA PEREZ"/>
    <s v="5 años"/>
    <s v="F"/>
    <x v="7"/>
    <x v="7"/>
  </r>
  <r>
    <s v="QUINTANA CUBIDES BREWIN"/>
    <s v="1096207394"/>
    <s v="DIRECTO "/>
    <x v="7"/>
    <s v="JOSE JULIAN QUINTANA PEREZ"/>
    <s v="2 meses"/>
    <s v="M"/>
    <x v="9"/>
    <x v="9"/>
  </r>
  <r>
    <s v="RODRIGUEZ DITTA LUIS ANGEL"/>
    <s v="1065998454"/>
    <s v="DIRECTO "/>
    <x v="7"/>
    <s v="MATEO DAVID RODRIGUEZ OÑATE"/>
    <s v="2 años"/>
    <s v="M"/>
    <x v="5"/>
    <x v="5"/>
  </r>
  <r>
    <s v="ROJAS RUMBO KENNYS ALBERTO"/>
    <s v="15186279"/>
    <s v="DIRECTO "/>
    <x v="7"/>
    <s v="KENNER ANDRES ROJAS"/>
    <s v="3 años"/>
    <s v="M"/>
    <x v="1"/>
    <x v="1"/>
  </r>
  <r>
    <s v="SAYAS OSORIO JEFFERSON"/>
    <s v="1143228894"/>
    <s v="DIRECTO "/>
    <x v="7"/>
    <s v="DANIEL DE JESUS SAYAS CUELLO"/>
    <s v="7 años"/>
    <s v="M"/>
    <x v="2"/>
    <x v="2"/>
  </r>
  <r>
    <s v="SAYAS OSORIO JEFFERSON"/>
    <s v="1143228894"/>
    <s v="DIRECTO "/>
    <x v="7"/>
    <s v="JAFET NEYTH SAYAS CUELLO"/>
    <s v="5 años"/>
    <s v="M"/>
    <x v="1"/>
    <x v="1"/>
  </r>
  <r>
    <s v="SAYAS OSORIO JEFFERSON"/>
    <s v="1143228894"/>
    <s v="DIRECTO "/>
    <x v="7"/>
    <s v="LUZ MARIAM SAYAS CUELLO"/>
    <s v="3 años"/>
    <s v="F"/>
    <x v="7"/>
    <x v="7"/>
  </r>
  <r>
    <s v="SOSA MEDINA BREINER FREISER"/>
    <s v="84095827"/>
    <s v="DIRECTO "/>
    <x v="7"/>
    <s v="FREINER SOSA GUERRA"/>
    <s v="10 años"/>
    <s v="M"/>
    <x v="4"/>
    <x v="4"/>
  </r>
  <r>
    <s v="SOSA MEDINA BREINER FREISER"/>
    <s v="84095827"/>
    <s v="DIRECTO "/>
    <x v="7"/>
    <s v="DULCE SOSA GUERRA"/>
    <s v="6 años"/>
    <s v="M"/>
    <x v="2"/>
    <x v="2"/>
  </r>
  <r>
    <s v="SOSA MEDINA BREINER FREISER"/>
    <s v="84095827"/>
    <s v="DIRECTO "/>
    <x v="7"/>
    <s v="TAIRUMA SOSA LAMADRID"/>
    <s v="1 mes"/>
    <s v="F"/>
    <x v="0"/>
    <x v="0"/>
  </r>
  <r>
    <s v="SOSA MEDINA BREINER FREISER"/>
    <s v="84095827"/>
    <s v="DIRECTO "/>
    <x v="7"/>
    <s v="TAISAIRA SOSA LAMADRID"/>
    <s v="1 mes"/>
    <s v="F"/>
    <x v="0"/>
    <x v="0"/>
  </r>
  <r>
    <s v="VARGAS MEDINA EDWIN"/>
    <s v="1064109944"/>
    <s v="DIRECTO "/>
    <x v="7"/>
    <s v="NATALIA VARGAS BAVEZ"/>
    <s v="4 años"/>
    <s v="F"/>
    <x v="7"/>
    <x v="7"/>
  </r>
  <r>
    <s v="MARIO ALBERTO CHAVEZ SANTANA "/>
    <n v="1064117325"/>
    <s v="TEMPORAL "/>
    <x v="7"/>
    <s v="ARYA BELEN CHAVEZ SAURIT"/>
    <s v="2 meses"/>
    <s v="F"/>
    <x v="0"/>
    <x v="0"/>
  </r>
  <r>
    <s v="VICTOR JOSE GUERRA FLOREZ"/>
    <n v="1064113354"/>
    <s v="TEMPORAL "/>
    <x v="7"/>
    <s v="SAMUEL DAVID GUERRA CASTILLO"/>
    <s v="7 años"/>
    <s v="M"/>
    <x v="2"/>
    <x v="2"/>
  </r>
  <r>
    <s v="VICTOR JOSE GUERRA FLOREZ"/>
    <n v="1064113354"/>
    <s v="TEMPORAL "/>
    <x v="7"/>
    <s v="SALOME GUERRA CASTILLO"/>
    <s v="3 años"/>
    <s v="F"/>
    <x v="7"/>
    <x v="7"/>
  </r>
  <r>
    <s v="CARLOS FABIAN URIBE CUADRO "/>
    <n v="1098686611"/>
    <s v="TEMPORAL "/>
    <x v="7"/>
    <s v="SARA SOFIA URIBE SOTO"/>
    <s v="5 años"/>
    <s v="F"/>
    <x v="7"/>
    <x v="7"/>
  </r>
  <r>
    <s v="CARLOS FABIAN URIBE CUADRO "/>
    <n v="1098686611"/>
    <s v="TEMPORAL "/>
    <x v="7"/>
    <s v="CARLOS DANIEL URIBE GUERRA"/>
    <s v="2 años"/>
    <s v="M"/>
    <x v="5"/>
    <x v="5"/>
  </r>
  <r>
    <s v="LUIS MIGUEL DIAZ GOMEZ "/>
    <s v="1.003.172.961"/>
    <s v="TEMPORAL "/>
    <x v="7"/>
    <s v="LUCAS JOEL DIAZ CANTILLO"/>
    <s v="2 meses"/>
    <s v="M"/>
    <x v="9"/>
    <x v="9"/>
  </r>
  <r>
    <s v="KERVIN RAFAEL OSPINO TORRES "/>
    <s v="1064.120.425"/>
    <s v="TEMPORAL "/>
    <x v="7"/>
    <s v="MARCELO OSPINO RUIZ"/>
    <s v="2 años"/>
    <s v="M"/>
    <x v="5"/>
    <x v="5"/>
  </r>
  <r>
    <s v="TOBIAS COTES"/>
    <s v="N/A"/>
    <s v="N/A"/>
    <x v="7"/>
    <s v="PEDRO PABLO COTES"/>
    <s v="3 años"/>
    <s v="M"/>
    <x v="1"/>
    <x v="1"/>
  </r>
  <r>
    <s v="TOBIAS COTES"/>
    <s v="N/A"/>
    <s v="N/A"/>
    <x v="7"/>
    <s v="FATIMA COTES"/>
    <s v="6 años"/>
    <s v="F"/>
    <x v="3"/>
    <x v="3"/>
  </r>
  <r>
    <s v="BARRETO JIMENEZ EDGARDO JAVIER"/>
    <s v="12693378"/>
    <s v="DIRECTO "/>
    <x v="8"/>
    <s v="EGLI SOFIA BARRETO"/>
    <s v="9 años"/>
    <s v="F"/>
    <x v="6"/>
    <x v="6"/>
  </r>
  <r>
    <s v="BARRETO JIMENEZ EDGARDO JAVIER"/>
    <s v="12693378"/>
    <s v="DIRECTO "/>
    <x v="8"/>
    <s v="SEBASTIAN BARRETO"/>
    <s v="5 años"/>
    <s v="M"/>
    <x v="1"/>
    <x v="1"/>
  </r>
  <r>
    <s v="BUELVAS RIANO ANGEL MARCEL"/>
    <s v="12524834"/>
    <s v="DIRECTO "/>
    <x v="8"/>
    <s v="DILAN MARCELO BUELVAS"/>
    <s v="6 años"/>
    <s v="M"/>
    <x v="2"/>
    <x v="2"/>
  </r>
  <r>
    <s v="BUELVAS RIANO ANGEL MARCEL"/>
    <s v="12524834"/>
    <s v="DIRECTO "/>
    <x v="8"/>
    <s v="LUIS YAIR BUELVAS"/>
    <s v="5 años"/>
    <s v="M"/>
    <x v="1"/>
    <x v="1"/>
  </r>
  <r>
    <s v="FRAGOZO CALVO JESUS DAVID"/>
    <s v="1065573171"/>
    <s v="DIRECTO "/>
    <x v="8"/>
    <s v="JESUS DAVID FRAGOZO"/>
    <s v="9 años"/>
    <s v="M"/>
    <x v="4"/>
    <x v="4"/>
  </r>
  <r>
    <s v="FRAGOZO CALVO JESUS DAVID"/>
    <s v="1065573171"/>
    <s v="DIRECTO "/>
    <x v="8"/>
    <s v="JUAN SEBASTIAN FRAGOZO"/>
    <s v="6 años"/>
    <s v="M"/>
    <x v="2"/>
    <x v="2"/>
  </r>
  <r>
    <s v="FRAGOZO CALVO JESUS DAVID"/>
    <s v="1065573171"/>
    <s v="DIRECTO "/>
    <x v="8"/>
    <s v="SHARA SOFIA FRAGOZO"/>
    <s v="3 años"/>
    <s v="M"/>
    <x v="1"/>
    <x v="1"/>
  </r>
  <r>
    <s v="GAMARRA BRIEVA FERNANDO JOSE"/>
    <s v="1079936495"/>
    <s v="DIRECTO "/>
    <x v="8"/>
    <s v="LUISA FERNANDA GAMARRA"/>
    <s v="1 mes"/>
    <s v="F"/>
    <x v="0"/>
    <x v="0"/>
  </r>
  <r>
    <s v="GOMEZ CALDERON PABLO EMILIO"/>
    <s v="15170567"/>
    <s v="DIRECTO "/>
    <x v="8"/>
    <s v="JUAN PABLO GOMEZ"/>
    <s v="4 meses"/>
    <s v="M"/>
    <x v="9"/>
    <x v="9"/>
  </r>
  <r>
    <s v="GOMEZ CALDERON PABLO EMILIO"/>
    <s v="15170567"/>
    <s v="DIRECTO "/>
    <x v="8"/>
    <s v="MAITE GOMEZ"/>
    <s v="5 años"/>
    <s v="F"/>
    <x v="7"/>
    <x v="7"/>
  </r>
  <r>
    <s v="MARTINEZ GIL MARIA CRISTINA"/>
    <s v="52719820"/>
    <s v="DIRECTO "/>
    <x v="8"/>
    <s v="CRISTIAN PEÑA MARTINEZ"/>
    <s v="6 años"/>
    <s v="M"/>
    <x v="2"/>
    <x v="2"/>
  </r>
  <r>
    <s v="MENDEZ VILLAMIZAR CARLOS ARTURO"/>
    <s v="1064111875"/>
    <s v="DIRECTO "/>
    <x v="8"/>
    <s v="LUISA MARIA MENDEZ"/>
    <s v="4 años"/>
    <s v="F"/>
    <x v="7"/>
    <x v="7"/>
  </r>
  <r>
    <s v="MENDEZ VILLAMIZAR CARLOS ARTURO"/>
    <s v="1064111875"/>
    <s v="DIRECTO "/>
    <x v="8"/>
    <s v="TRIAGO DALIEL MENDEZ"/>
    <s v="2 años"/>
    <s v="M"/>
    <x v="5"/>
    <x v="5"/>
  </r>
  <r>
    <s v="MENDEZ VILLAMIZAR CARLOS ARTURO"/>
    <s v="1064111875"/>
    <s v="DIRECTO "/>
    <x v="8"/>
    <s v="MAIRA LISETH MENDEZ"/>
    <s v="6 años"/>
    <s v="F"/>
    <x v="3"/>
    <x v="3"/>
  </r>
  <r>
    <s v="MENDOZA MARTINEZ JULIO MATIAS"/>
    <s v="12523307"/>
    <s v="DIRECTO "/>
    <x v="8"/>
    <s v="GENESIS MENDOZA"/>
    <s v="10 años"/>
    <s v="F"/>
    <x v="6"/>
    <x v="6"/>
  </r>
  <r>
    <s v="MENDOZA MARTINEZ JULIO MATIAS"/>
    <s v="12523307"/>
    <s v="DIRECTO "/>
    <x v="8"/>
    <s v="MATHIAS MENDOZA"/>
    <s v="3 años"/>
    <s v="M"/>
    <x v="1"/>
    <x v="1"/>
  </r>
  <r>
    <s v="MORA DAZA NEILSO"/>
    <s v="1062805367"/>
    <s v="DIRECTO "/>
    <x v="8"/>
    <s v="ACCELL MORA"/>
    <s v="3 años"/>
    <s v="M"/>
    <x v="1"/>
    <x v="1"/>
  </r>
  <r>
    <s v="MORELO SOTO OMAR YESITH"/>
    <s v="1064112413"/>
    <s v="DIRECTO "/>
    <x v="8"/>
    <s v="KATLEEN MORELO"/>
    <s v="4 años"/>
    <s v="F"/>
    <x v="7"/>
    <x v="7"/>
  </r>
  <r>
    <s v="MORELO SOTO OMAR YESITH"/>
    <s v="1064112413"/>
    <s v="DIRECTO "/>
    <x v="8"/>
    <s v="LISA VALERIA MORELO"/>
    <s v="2 años"/>
    <s v="F"/>
    <x v="8"/>
    <x v="8"/>
  </r>
  <r>
    <s v="PEREZ GARAY EDINSON ENRIQUE"/>
    <s v="84090281"/>
    <s v="DIRECTO "/>
    <x v="8"/>
    <s v="VALERIA PEREZ PEREZ"/>
    <s v="10 años"/>
    <s v="F"/>
    <x v="6"/>
    <x v="6"/>
  </r>
  <r>
    <s v="SIERRA MENESES GREGORIO ALBERTO"/>
    <s v="77156839"/>
    <s v="DIRECTO "/>
    <x v="8"/>
    <s v="ISSACRIST SIERRA"/>
    <s v="10 años"/>
    <s v="F"/>
    <x v="6"/>
    <x v="6"/>
  </r>
  <r>
    <s v="SUAREZ LEVETTE SORMELIS XAVIER"/>
    <s v="84095707"/>
    <s v="DIRECTO "/>
    <x v="8"/>
    <s v="JASSAY SUAREZ"/>
    <s v="2 años"/>
    <s v="F"/>
    <x v="8"/>
    <x v="8"/>
  </r>
  <r>
    <s v="SUAREZ LEVETTE SORMELIS XAVIER"/>
    <s v="84095707"/>
    <s v="DIRECTO "/>
    <x v="8"/>
    <s v="JASSIEL NAVARRO"/>
    <s v="5 años"/>
    <s v="F"/>
    <x v="7"/>
    <x v="7"/>
  </r>
  <r>
    <s v="JEISON ANDRES REYES PACHECO "/>
    <n v="1129522858"/>
    <s v="TEMPORAL "/>
    <x v="8"/>
    <s v="ALISSON REYES"/>
    <s v="3 años"/>
    <s v="F"/>
    <x v="7"/>
    <x v="7"/>
  </r>
  <r>
    <s v="JEISON ANDRES REYES PACHECO "/>
    <n v="1129522858"/>
    <s v="TEMPORAL "/>
    <x v="8"/>
    <s v="ASLEY REYES"/>
    <s v="1 año"/>
    <s v="F"/>
    <x v="8"/>
    <x v="8"/>
  </r>
  <r>
    <s v="ACOSTA MAESTRE JAVIER ANDRES"/>
    <s v="1119838815"/>
    <s v="DIRECTO "/>
    <x v="9"/>
    <s v="ANDRES DAVID ACOSTA PADILLA"/>
    <s v="5 años"/>
    <s v="M"/>
    <x v="1"/>
    <x v="1"/>
  </r>
  <r>
    <s v="ALVAREZ ANAYA LUIS FERNANDO"/>
    <s v="80849983"/>
    <s v="DIRECTO "/>
    <x v="9"/>
    <s v="SARA LUCIA ALVAREZ "/>
    <s v="2 años"/>
    <s v="F"/>
    <x v="8"/>
    <x v="8"/>
  </r>
  <r>
    <s v="ALVAREZ ORTIZ RAFAEL DAVID"/>
    <s v="1091678711"/>
    <s v="DIRECTO "/>
    <x v="9"/>
    <s v="NICOLAS ALVAREZ "/>
    <s v="4 años"/>
    <s v="M"/>
    <x v="1"/>
    <x v="1"/>
  </r>
  <r>
    <s v="AREVALO PALMEZANO FREDDY JAVIER"/>
    <s v="1118807428"/>
    <s v="DIRECTO "/>
    <x v="9"/>
    <s v="SHAEYLA AREVALO"/>
    <s v="6 años"/>
    <s v="F"/>
    <x v="3"/>
    <x v="3"/>
  </r>
  <r>
    <s v="AREVALO PALMEZANO FREDDY JAVIER"/>
    <s v="1118807428"/>
    <s v="DIRECTO "/>
    <x v="9"/>
    <s v="JUAN JOSE AREVALO"/>
    <s v="4 años"/>
    <s v="M"/>
    <x v="1"/>
    <x v="1"/>
  </r>
  <r>
    <s v="AROCHA CUJIA RICHARD FIDEL"/>
    <s v="5164520"/>
    <s v="DIRECTO "/>
    <x v="9"/>
    <s v="DANIEL AROCHA"/>
    <s v="10 años"/>
    <s v="M"/>
    <x v="4"/>
    <x v="4"/>
  </r>
  <r>
    <s v="ARRIETA DE LA CRUZ FABIAN ALBERTO"/>
    <s v="1064797134"/>
    <s v="DIRECTO "/>
    <x v="9"/>
    <s v="NOHELIA ARRIETA "/>
    <s v="4 años"/>
    <s v="F"/>
    <x v="7"/>
    <x v="7"/>
  </r>
  <r>
    <s v="BECERRA PEREZ NELSON AMADO"/>
    <s v="88211486"/>
    <s v="DIRECTO "/>
    <x v="9"/>
    <s v="PAOLA ANDRE BECERRA"/>
    <s v="5 años "/>
    <s v="F"/>
    <x v="7"/>
    <x v="7"/>
  </r>
  <r>
    <s v="BETIN GAMEZ EDIER ENRRIQUE"/>
    <s v="1065584800"/>
    <s v="DIRECTO "/>
    <x v="9"/>
    <s v="ISMAEL ANDRES MARTINEZ BETIN"/>
    <s v="3 años "/>
    <s v="M"/>
    <x v="1"/>
    <x v="1"/>
  </r>
  <r>
    <s v="BERNAL COGOLLO FRANK CARLOS"/>
    <s v="19603067"/>
    <s v="DIRECTO "/>
    <x v="9"/>
    <s v="FRANK BERNAL TORRES"/>
    <s v="10 años"/>
    <s v="M"/>
    <x v="4"/>
    <x v="4"/>
  </r>
  <r>
    <s v="BERNAL COGOLLO FRANK CARLOS"/>
    <s v="19603067"/>
    <s v="DIRECTO "/>
    <x v="9"/>
    <s v="DINA LUZ BERNAL SERPA"/>
    <s v="7 años"/>
    <s v="F"/>
    <x v="3"/>
    <x v="3"/>
  </r>
  <r>
    <s v="CADENA NAVARRO WILFRIDO"/>
    <s v="12523994"/>
    <s v="DIRECTO "/>
    <x v="9"/>
    <s v="MARIA ELENA CADENA"/>
    <s v="8 años"/>
    <s v="F"/>
    <x v="3"/>
    <x v="3"/>
  </r>
  <r>
    <s v="CARO MANJARREZ JANIER ALCIDES"/>
    <s v="77163270"/>
    <s v="DIRECTO "/>
    <x v="9"/>
    <s v="JAINER DAVID CARO"/>
    <s v="7 años"/>
    <s v="M"/>
    <x v="2"/>
    <x v="2"/>
  </r>
  <r>
    <s v="CARO MANJARREZ JANIER ALCIDES"/>
    <s v="77163270"/>
    <s v="DIRECTO "/>
    <x v="9"/>
    <s v="BRIANA CARO"/>
    <s v="3 años"/>
    <s v="M"/>
    <x v="1"/>
    <x v="1"/>
  </r>
  <r>
    <s v="CARO MANJARREZ JANIER ALCIDES"/>
    <s v="77163270"/>
    <s v="DIRECTO "/>
    <x v="9"/>
    <s v="MOISES DAVID CARO"/>
    <s v="1 año"/>
    <s v="M"/>
    <x v="5"/>
    <x v="5"/>
  </r>
  <r>
    <s v="CANTILLO BALLESTEROS RAFAEL RICARDO"/>
    <s v="1065811707"/>
    <s v="DIRECTO "/>
    <x v="9"/>
    <s v="GENESIS RODRIGUEZ BALLESTEROS"/>
    <s v="3 meses"/>
    <s v="F"/>
    <x v="0"/>
    <x v="0"/>
  </r>
  <r>
    <s v="CASTILLO DE ANGEL ANDRES URIEL"/>
    <s v="1064118593"/>
    <s v="DIRECTO "/>
    <x v="9"/>
    <s v="ISABEL SOFIA CASTILLO"/>
    <s v="1 año"/>
    <s v="M"/>
    <x v="5"/>
    <x v="5"/>
  </r>
  <r>
    <s v="CASTRILLO MARTINEZ ROBERTO CARLOS"/>
    <s v="1065571674"/>
    <s v="DIRECTO "/>
    <x v="9"/>
    <s v="ALLISON SOFIA CASTILLO "/>
    <s v="6 años"/>
    <s v="F"/>
    <x v="3"/>
    <x v="3"/>
  </r>
  <r>
    <s v="CASTRILLO MARTINEZ ROBERTO CARLOS"/>
    <s v="1065571674"/>
    <s v="DIRECTO "/>
    <x v="9"/>
    <s v="SANTIAGO CASTILLO"/>
    <s v="4 años"/>
    <s v="M"/>
    <x v="1"/>
    <x v="1"/>
  </r>
  <r>
    <s v="CUELLO ANGULO JOHANS"/>
    <s v="19600860"/>
    <s v="DIRECTO "/>
    <x v="9"/>
    <s v="XIMENA CUELLO"/>
    <s v="8 años"/>
    <s v="M"/>
    <x v="2"/>
    <x v="2"/>
  </r>
  <r>
    <s v="CUELLO ANGULO JOHANS"/>
    <s v="19600860"/>
    <s v="DIRECTO "/>
    <x v="9"/>
    <s v="JOHANS DAVID CUELLO "/>
    <s v="3 años"/>
    <s v="M"/>
    <x v="1"/>
    <x v="1"/>
  </r>
  <r>
    <s v="CUELLO MAESTRE YOHAN DAVID"/>
    <s v="15186483"/>
    <s v="DIRECTO "/>
    <x v="9"/>
    <s v="ANGEL CUELLO"/>
    <s v="8 años"/>
    <s v="M"/>
    <x v="2"/>
    <x v="2"/>
  </r>
  <r>
    <s v="CUELLO MAESTRE YOHAN DAVID"/>
    <s v="15186483"/>
    <s v="DIRECTO "/>
    <x v="9"/>
    <s v="SEBASTIAN CUELLO "/>
    <s v="6 años"/>
    <s v="M"/>
    <x v="2"/>
    <x v="2"/>
  </r>
  <r>
    <s v="CUELLO MAESTRE YOHAN DAVID"/>
    <s v="15186483"/>
    <s v="DIRECTO "/>
    <x v="9"/>
    <s v="MILLAN CUELLO MENDEZ"/>
    <s v="4 años"/>
    <s v="M"/>
    <x v="1"/>
    <x v="1"/>
  </r>
  <r>
    <s v="CUELLO MAESTRE YOHAN DAVID"/>
    <s v="15186483"/>
    <s v="DIRECTO "/>
    <x v="9"/>
    <s v="JHOAN CUELLO MENDEZ"/>
    <s v="2 años"/>
    <s v="M"/>
    <x v="5"/>
    <x v="5"/>
  </r>
  <r>
    <s v="DE LA ROSA SOCARRAS YOIDER"/>
    <s v="1065997319"/>
    <s v="DIRECTO "/>
    <x v="9"/>
    <s v="YEIVER DE LA ROSA"/>
    <s v="1 años"/>
    <s v="M"/>
    <x v="5"/>
    <x v="5"/>
  </r>
  <r>
    <s v="DIAZ GUERRA EVER ENRIQUE"/>
    <s v="17976420"/>
    <s v="DIRECTO "/>
    <x v="9"/>
    <s v="SEBASTIAN DIAZ BAQUERO"/>
    <s v="5 años"/>
    <s v="M"/>
    <x v="1"/>
    <x v="1"/>
  </r>
  <r>
    <s v="ESPINOSA ROCHA EDUARDO EUSEBIO"/>
    <s v="1065999565"/>
    <s v="DIRECTO "/>
    <x v="9"/>
    <s v="LYAN ALEXANDER ESPINOSA"/>
    <s v="1 año"/>
    <s v="M"/>
    <x v="5"/>
    <x v="5"/>
  </r>
  <r>
    <s v="ESQUIVEL CARO EDER ALFONSO"/>
    <s v="73377709"/>
    <s v="DIRECTO "/>
    <x v="9"/>
    <s v="KEILER ESQUIVEL"/>
    <s v="8 años"/>
    <s v="M"/>
    <x v="2"/>
    <x v="2"/>
  </r>
  <r>
    <s v="ESQUIVEL CARO EDER ALFONSO"/>
    <s v="73377709"/>
    <s v="DIRECTO "/>
    <x v="9"/>
    <s v="VALERIN ESQUIVEL"/>
    <s v="4 años"/>
    <s v="F"/>
    <x v="7"/>
    <x v="7"/>
  </r>
  <r>
    <s v="FERNANDEZ FONTALVO DIDIER FABIAN"/>
    <s v="1065613418"/>
    <s v="DIRECTO "/>
    <x v="9"/>
    <s v="SANTIAGO FERNANDEZ"/>
    <s v="9 años"/>
    <s v="M"/>
    <x v="4"/>
    <x v="4"/>
  </r>
  <r>
    <s v="FERNANDEZ FONTALVO DIDIER FABIAN"/>
    <s v="1065613418"/>
    <s v="DIRECTO "/>
    <x v="9"/>
    <s v="THIAGO FERNANDEZ"/>
    <s v="3 años"/>
    <s v="M"/>
    <x v="1"/>
    <x v="1"/>
  </r>
  <r>
    <s v="FERNANDEZ FONTALVO DIDIER FABIAN"/>
    <s v="1065613418"/>
    <s v="DIRECTO "/>
    <x v="9"/>
    <s v="JULIAN FERNANDEZ"/>
    <s v="1 año"/>
    <s v="M"/>
    <x v="5"/>
    <x v="5"/>
  </r>
  <r>
    <s v="FUENTES MENDEZ DEIVER ALFONSO"/>
    <s v="1064114760"/>
    <s v="DIRECTO "/>
    <x v="9"/>
    <s v="TEYVER STEEVEN FUENTES ACUÑA"/>
    <s v="3 año"/>
    <s v="M"/>
    <x v="1"/>
    <x v="1"/>
  </r>
  <r>
    <s v="GARCIA CASTENEDA LEOPOLDO"/>
    <s v="12603073"/>
    <s v="DIRECTO "/>
    <x v="9"/>
    <s v="SAMUEL FELIPE GARCIA NIETO"/>
    <s v="10 años"/>
    <s v="M"/>
    <x v="4"/>
    <x v="4"/>
  </r>
  <r>
    <s v="GARCIA CASTENEDA LEOPOLDO"/>
    <s v="12603073"/>
    <s v="DIRECTO "/>
    <x v="9"/>
    <s v="NATALIA GARCIA NIÑO"/>
    <s v="3 años"/>
    <s v="F"/>
    <x v="7"/>
    <x v="7"/>
  </r>
  <r>
    <s v="GARCIA GOMEZ BLADIMIR"/>
    <s v="1065986941"/>
    <s v="DIRECTO "/>
    <x v="9"/>
    <s v="NATALY SOFIA GARCIA "/>
    <s v="5 años"/>
    <s v="F"/>
    <x v="7"/>
    <x v="7"/>
  </r>
  <r>
    <s v="GARCIA MOLINA WILMER"/>
    <s v="12522871"/>
    <s v="DIRECTO "/>
    <x v="9"/>
    <s v="CESAR GUENMAYOR"/>
    <s v="8 años"/>
    <s v="M"/>
    <x v="2"/>
    <x v="2"/>
  </r>
  <r>
    <s v="GOMEZ TROYA CARLOS MARIO"/>
    <s v="1007387277"/>
    <s v="DIRECTO "/>
    <x v="9"/>
    <s v="MELANNIE NAIZETH GOMEZ REYES"/>
    <s v="7 meses"/>
    <s v="F"/>
    <x v="0"/>
    <x v="0"/>
  </r>
  <r>
    <s v="GONZALEZ VILLA CAMILO ANTONIO"/>
    <s v="1127337198"/>
    <s v="DIRECTO "/>
    <x v="9"/>
    <s v="ANDRES CAMILO GONZALEZ "/>
    <s v="1 mes"/>
    <s v="M"/>
    <x v="9"/>
    <x v="9"/>
  </r>
  <r>
    <s v="GRANADILLO TORRES MICHEL DE JESUS"/>
    <s v="84056642"/>
    <s v="DIRECTO "/>
    <x v="9"/>
    <s v="ANGELO GRANADILLO "/>
    <s v="8 años"/>
    <s v="M"/>
    <x v="2"/>
    <x v="2"/>
  </r>
  <r>
    <s v="GRANADILLO TORRES MICHEL DE JESUS"/>
    <s v="84056642"/>
    <s v="DIRECTO "/>
    <x v="9"/>
    <s v="GABRIELA GRANADILLO "/>
    <s v="3 años"/>
    <s v="F"/>
    <x v="7"/>
    <x v="7"/>
  </r>
  <r>
    <s v="GUERRA PLATA JAIME ENRIQUE"/>
    <s v="84038935"/>
    <s v="DIRECTO "/>
    <x v="9"/>
    <s v="JAIME GUERRA PITRE"/>
    <s v="10 años"/>
    <s v="M"/>
    <x v="4"/>
    <x v="4"/>
  </r>
  <r>
    <s v="GUERRERO CASTILLA LUIS DAVID"/>
    <s v="5135224"/>
    <s v="DIRECTO "/>
    <x v="9"/>
    <s v="LUISANA GUERRERO GONZALEZ"/>
    <s v="10 años"/>
    <s v="F"/>
    <x v="6"/>
    <x v="6"/>
  </r>
  <r>
    <s v="LARA GARCIA JORGE ALBERTO"/>
    <s v="1064116012"/>
    <s v="DIRECTO "/>
    <x v="9"/>
    <s v="DYLAN DANIEL LARA MARCIALES"/>
    <s v="4 años"/>
    <s v="M"/>
    <x v="1"/>
    <x v="1"/>
  </r>
  <r>
    <s v="LOPEZ GARCIA DANIEL ALBERTO"/>
    <s v="1064800649"/>
    <s v="DIRECTO "/>
    <x v="9"/>
    <s v="ARIANA LOPEZ DEAGUAS"/>
    <s v="4 años"/>
    <s v="F"/>
    <x v="7"/>
    <x v="7"/>
  </r>
  <r>
    <s v="LOPEZ GARCIA DANIEL ALBERTO"/>
    <s v="1064800649"/>
    <s v="DIRECTO "/>
    <x v="9"/>
    <s v="DANIEL ANDRES LOPEZ PEREZ"/>
    <s v="1 años"/>
    <s v="M"/>
    <x v="5"/>
    <x v="5"/>
  </r>
  <r>
    <s v="LOPEZ GUTIERREZ JOSE NOLBERTO"/>
    <s v="1064793574"/>
    <s v="DIRECTO "/>
    <x v="9"/>
    <s v="MARIA VICTORIA GUTIERREZ "/>
    <s v="0 meses"/>
    <s v="F"/>
    <x v="0"/>
    <x v="0"/>
  </r>
  <r>
    <s v="MARIN CHAMORRO HENRY ARCESIO"/>
    <s v="1042431835"/>
    <s v="DIRECTO "/>
    <x v="9"/>
    <s v="ANTONELLA MARIN"/>
    <s v="2 años"/>
    <s v="F"/>
    <x v="8"/>
    <x v="8"/>
  </r>
  <r>
    <s v="MARIN CHAMORRO HENRY ARCESIO"/>
    <s v="1042431835"/>
    <s v="DIRECTO "/>
    <x v="9"/>
    <s v="MARIA ANGUEL MARIN"/>
    <s v="7 años"/>
    <s v="F"/>
    <x v="3"/>
    <x v="3"/>
  </r>
  <r>
    <s v="MARQUEZ LAMBY ILSIAS EDGARDO"/>
    <s v="72339999"/>
    <s v="DIRECTO "/>
    <x v="9"/>
    <s v="LUCIANA MARQUEZ ARIAS"/>
    <s v="4 años"/>
    <s v="F"/>
    <x v="7"/>
    <x v="7"/>
  </r>
  <r>
    <s v="MARTINEZ BERMUDEZ LUIS GERARDO"/>
    <s v="84103870"/>
    <s v="DIRECTO "/>
    <x v="9"/>
    <s v="LUIS ANDRE MARTINEZ "/>
    <s v="5 años"/>
    <s v="M"/>
    <x v="1"/>
    <x v="1"/>
  </r>
  <r>
    <s v="MARTINEZ MADRID JOSE ANGEL"/>
    <s v="1065998882"/>
    <s v="DIRECTO "/>
    <x v="9"/>
    <s v="FERNANDA MARTINEZ MEYER"/>
    <s v="4 meses"/>
    <s v="F"/>
    <x v="0"/>
    <x v="0"/>
  </r>
  <r>
    <s v="MARTINEZ NOBLES JAIR YOVANIS"/>
    <s v="1064793358"/>
    <s v="DIRECTO "/>
    <x v="9"/>
    <s v="AMALIE MARTINEZ "/>
    <s v="1 año"/>
    <s v="F"/>
    <x v="8"/>
    <x v="8"/>
  </r>
  <r>
    <s v="MARTINEZ PEREZ JORGE USBERTO"/>
    <s v="1120743310"/>
    <s v="DIRECTO "/>
    <x v="9"/>
    <s v="ANDRES MARTINEZ"/>
    <s v="6 años"/>
    <s v="M"/>
    <x v="2"/>
    <x v="2"/>
  </r>
  <r>
    <s v="MARTINEZ VEGA JOSE CARLOS"/>
    <s v="1064112614"/>
    <s v="DIRECTO "/>
    <x v="9"/>
    <s v="KAROL YULIANA MARTINEZ "/>
    <s v="5 años"/>
    <s v="F"/>
    <x v="7"/>
    <x v="7"/>
  </r>
  <r>
    <s v="MARTINEZ VEGA JOSE CARLOS"/>
    <s v="1064112614"/>
    <s v="DIRECTO "/>
    <x v="9"/>
    <s v="JHON JANER MARTINEZ"/>
    <s v="4 años"/>
    <s v="M"/>
    <x v="1"/>
    <x v="1"/>
  </r>
  <r>
    <s v="MARTINEZ VEGA JOSE CARLOS"/>
    <s v="1064112614"/>
    <s v="DIRECTO "/>
    <x v="9"/>
    <s v="HARRISON MARTINEZ"/>
    <s v="3 años"/>
    <s v="M"/>
    <x v="1"/>
    <x v="1"/>
  </r>
  <r>
    <s v="MEJIA MALDONADO ANGELMIRO"/>
    <s v="1101684200"/>
    <s v="DIRECTO "/>
    <x v="9"/>
    <s v="ANGEL DAVIA MEJIA "/>
    <s v="9 años"/>
    <s v="M"/>
    <x v="4"/>
    <x v="4"/>
  </r>
  <r>
    <s v="MEJIA MALDONADO ANGELMIRO"/>
    <s v="1101684200"/>
    <s v="DIRECTO "/>
    <x v="9"/>
    <s v="JUAN ANGEL MEJIA"/>
    <s v="6 años"/>
    <s v="M"/>
    <x v="2"/>
    <x v="2"/>
  </r>
  <r>
    <s v="MEJIA MALDONADO ANGELMIRO"/>
    <s v="1101684200"/>
    <s v="DIRECTO "/>
    <x v="9"/>
    <s v="ANGELYKA  MEJIA TRESPALACIOS"/>
    <s v="2 años"/>
    <s v="F"/>
    <x v="8"/>
    <x v="8"/>
  </r>
  <r>
    <s v="MELENDEZ FLOREZ NILSON"/>
    <s v="77000229"/>
    <s v="DIRECTO "/>
    <x v="9"/>
    <s v="YUNILSA MELENDEZ HERA"/>
    <s v="1 año"/>
    <s v="F"/>
    <x v="8"/>
    <x v="8"/>
  </r>
  <r>
    <s v="MELENDEZ FLOREZ NILSON"/>
    <s v="77000229"/>
    <s v="DIRECTO "/>
    <x v="9"/>
    <s v="NATALIA MELENDEZ "/>
    <s v="6 años"/>
    <s v="F"/>
    <x v="3"/>
    <x v="3"/>
  </r>
  <r>
    <s v="MENDOZA SALAZAR JEISON FABIAN"/>
    <s v="1065576754"/>
    <s v="DIRECTO "/>
    <x v="9"/>
    <s v="MASLA MENDOZA"/>
    <s v="7 años"/>
    <s v="M"/>
    <x v="2"/>
    <x v="2"/>
  </r>
  <r>
    <s v="MENDOZA SALAZAR JEISON FABIAN"/>
    <s v="1065576754"/>
    <s v="DIRECTO "/>
    <x v="9"/>
    <s v="LAUREN MENDOZA"/>
    <s v="6 años"/>
    <s v="M"/>
    <x v="2"/>
    <x v="2"/>
  </r>
  <r>
    <s v="MEZA MERCADO LUIS FERNANDO"/>
    <s v="1128104764"/>
    <s v="DIRECTO "/>
    <x v="9"/>
    <s v="ISABELLA MEZA SOTO"/>
    <s v="7 años"/>
    <s v="F"/>
    <x v="3"/>
    <x v="3"/>
  </r>
  <r>
    <s v="MEZA MERCADO LUIS FERNANDO"/>
    <s v="1128104764"/>
    <s v="DIRECTO "/>
    <x v="9"/>
    <s v="ISAIAS MEZA    "/>
    <s v="3 años"/>
    <s v="M"/>
    <x v="1"/>
    <x v="1"/>
  </r>
  <r>
    <s v="MEZA MORELO ANDRES"/>
    <s v="1064796922"/>
    <s v="DIRECTO "/>
    <x v="9"/>
    <s v="JUAN ANDRES MEZA HERRERA"/>
    <s v="5 meses"/>
    <s v="M"/>
    <x v="9"/>
    <x v="9"/>
  </r>
  <r>
    <s v="MORALES QUIROZ VICTOR JULIO"/>
    <s v="1065985225"/>
    <s v="DIRECTO "/>
    <x v="9"/>
    <s v="SHEYLA LUCIA MORALES MIER"/>
    <s v="1 año"/>
    <s v="F"/>
    <x v="8"/>
    <x v="8"/>
  </r>
  <r>
    <s v="MORALES QUIROZ VICTOR JULIO"/>
    <s v="1065985225"/>
    <s v="DIRECTO "/>
    <x v="9"/>
    <s v="ISABELA SOFIA MORALES MIER"/>
    <s v="6 años"/>
    <s v="F"/>
    <x v="3"/>
    <x v="3"/>
  </r>
  <r>
    <s v="NARVAEZ HINCAPIE JORGE ANIBAL"/>
    <s v="84454934"/>
    <s v="DIRECTO "/>
    <x v="9"/>
    <s v="JORGE ISAC  NARVAEZ "/>
    <s v="8 años"/>
    <s v="M"/>
    <x v="2"/>
    <x v="2"/>
  </r>
  <r>
    <s v="OROZCO NOGUERA ATILIO ALFONSO"/>
    <s v="73376944"/>
    <s v="DIRECTO "/>
    <x v="9"/>
    <s v="VALENTINA OROZCO"/>
    <s v="10 años"/>
    <s v="F"/>
    <x v="6"/>
    <x v="6"/>
  </r>
  <r>
    <s v="PEREZ MENDOZA RAMON"/>
    <s v="10898718"/>
    <s v="DIRECTO "/>
    <x v="9"/>
    <s v="SALOME PEREZ MARIÑO"/>
    <s v="4 años"/>
    <s v="M"/>
    <x v="1"/>
    <x v="1"/>
  </r>
  <r>
    <s v="PEREZ TAPIA ESNEIDER"/>
    <s v="1064112207"/>
    <s v="DIRECTO "/>
    <x v="9"/>
    <s v="FRANKLIN  "/>
    <s v="9 años"/>
    <s v="M"/>
    <x v="4"/>
    <x v="4"/>
  </r>
  <r>
    <s v="PEREZ TAPIA ESNEIDER"/>
    <s v="1064112207"/>
    <s v="DIRECTO "/>
    <x v="9"/>
    <s v="BLANCA SALOME "/>
    <s v="6 años"/>
    <s v="F"/>
    <x v="3"/>
    <x v="3"/>
  </r>
  <r>
    <s v="PEREZ TAPIA ESNEIDER"/>
    <s v="1064112207"/>
    <s v="DIRECTO "/>
    <x v="9"/>
    <s v="NAYARA VALENTINA PEREZ"/>
    <s v="10 meses"/>
    <s v="F"/>
    <x v="0"/>
    <x v="0"/>
  </r>
  <r>
    <s v="PEREZ TORRADO ALEXANDER"/>
    <s v="88284830"/>
    <s v="DIRECTO "/>
    <x v="9"/>
    <s v="MARIA VICTORIA PEREZ SANCHEZ"/>
    <s v="7 años"/>
    <s v="F"/>
    <x v="3"/>
    <x v="3"/>
  </r>
  <r>
    <s v="QUICENO PENA YALEIDIS KATERINE"/>
    <s v="1064109518"/>
    <s v="DIRECTO "/>
    <x v="9"/>
    <s v="CRISTIAN HERNANDEZ"/>
    <s v="8 años"/>
    <s v="M"/>
    <x v="2"/>
    <x v="2"/>
  </r>
  <r>
    <s v="QUINTERO CUELLO ANDRES ALONSO"/>
    <s v="1007387338"/>
    <s v="DIRECTO "/>
    <x v="9"/>
    <s v="KARELIS QUINTERO"/>
    <s v="8 años"/>
    <s v="F"/>
    <x v="3"/>
    <x v="3"/>
  </r>
  <r>
    <s v="QUINTERO CUELLO ANDRES ALONSO"/>
    <s v="1007387338"/>
    <s v="DIRECTO "/>
    <x v="9"/>
    <s v="AXEL QUINTERO SERRATO"/>
    <s v="3 años"/>
    <s v="M"/>
    <x v="1"/>
    <x v="1"/>
  </r>
  <r>
    <s v="REDONDO ALFORD JESUS MANUEL"/>
    <s v="1002160541"/>
    <s v="DIRECTO "/>
    <x v="9"/>
    <s v="SHARLOTE REDONDO"/>
    <s v="3 años"/>
    <s v="F"/>
    <x v="7"/>
    <x v="7"/>
  </r>
  <r>
    <s v="RIVADENEIRA FERREIRA JHOINER RAFAEL"/>
    <s v="1082904318"/>
    <s v="DIRECTO "/>
    <x v="9"/>
    <s v="MARIA CELESTE RIVADENEIRA GONZALEZ"/>
    <s v="1 año"/>
    <s v="F"/>
    <x v="8"/>
    <x v="8"/>
  </r>
  <r>
    <s v="RIVADENEIRA FERREIRA JHOINER RAFAEL"/>
    <s v="1082904318"/>
    <s v="DIRECTO "/>
    <x v="9"/>
    <s v="SANTIAGO RIVADENEIRA GONZALEZ"/>
    <s v="6 años"/>
    <s v="M"/>
    <x v="2"/>
    <x v="2"/>
  </r>
  <r>
    <s v="RODRIGUEZ OSPINO JORGE MARIO"/>
    <s v="72311787"/>
    <s v="DIRECTO "/>
    <x v="9"/>
    <s v="VICTOR RODRIGUEZ "/>
    <s v="5 años"/>
    <s v="M"/>
    <x v="1"/>
    <x v="1"/>
  </r>
  <r>
    <s v="RODRIGUEZ OSPINO JORGE MARIO"/>
    <s v="72311787"/>
    <s v="DIRECTO "/>
    <x v="9"/>
    <s v="ANGEL RODRIGUEZ"/>
    <s v="8 años"/>
    <s v="M"/>
    <x v="2"/>
    <x v="2"/>
  </r>
  <r>
    <s v="RODRIGUEZ OSPINO JORGE MARIO"/>
    <s v="72311787"/>
    <s v="DIRECTO "/>
    <x v="9"/>
    <s v="VALERIN RODRIGUEZ"/>
    <s v="3 años"/>
    <s v="F"/>
    <x v="7"/>
    <x v="7"/>
  </r>
  <r>
    <s v="RODRIGUEZ RINCON DILSON"/>
    <s v="1062811236"/>
    <s v="DIRECTO "/>
    <x v="9"/>
    <s v="ELIAN THOMAS RODRIGUEZ AVILA"/>
    <s v="5 meses"/>
    <s v="M"/>
    <x v="9"/>
    <x v="9"/>
  </r>
  <r>
    <s v="SANCHEZ JIMENEZ LUIS CARLOS"/>
    <s v="84091183"/>
    <s v="DIRECTO "/>
    <x v="9"/>
    <s v="MAILEN CAROLINA SANCHEZ"/>
    <s v="10 años"/>
    <s v="F"/>
    <x v="6"/>
    <x v="6"/>
  </r>
  <r>
    <s v="SANCHEZ JIMENEZ LUIS CARLOS"/>
    <s v="84091183"/>
    <s v="DIRECTO "/>
    <x v="9"/>
    <s v="LUIS DANIEL SANCHEZ"/>
    <s v="9 años"/>
    <s v="M"/>
    <x v="4"/>
    <x v="4"/>
  </r>
  <r>
    <s v="SOLANO FIGUEROA JESSICA ALEJANDRA"/>
    <s v="46384484"/>
    <s v="DIRECTO "/>
    <x v="9"/>
    <s v="ELENA RIVEIRA SOLANO"/>
    <s v="3 años"/>
    <s v="F"/>
    <x v="7"/>
    <x v="7"/>
  </r>
  <r>
    <s v="VASQUEZ ORTIZ YONAR EDUARDO"/>
    <s v="1064113431"/>
    <s v="DIRECTO "/>
    <x v="9"/>
    <s v="SHARITH VASQUEZ PESTANA"/>
    <s v="4 años"/>
    <s v="F"/>
    <x v="7"/>
    <x v="7"/>
  </r>
  <r>
    <s v="VASQUEZ ORTIZ YONAR EDUARDO"/>
    <s v="1064113431"/>
    <s v="DIRECTO "/>
    <x v="9"/>
    <s v="NAYOR VASQUEZ "/>
    <s v="2 años"/>
    <s v="M"/>
    <x v="5"/>
    <x v="5"/>
  </r>
  <r>
    <s v="ZUBIRIA DAZA RAFAEL RICARDO"/>
    <s v="1122400773"/>
    <s v="DIRECTO "/>
    <x v="9"/>
    <s v="MATIAS ZUBIRIA PEREZ"/>
    <s v="4 años"/>
    <s v="M"/>
    <x v="1"/>
    <x v="1"/>
  </r>
  <r>
    <s v="JAIME ALBERTO MEZA ROMERO"/>
    <n v="7632639"/>
    <s v="TEMPORAL "/>
    <x v="9"/>
    <s v="LUIS JOSE MEZA"/>
    <s v="1 año"/>
    <s v="M"/>
    <x v="5"/>
    <x v="5"/>
  </r>
  <r>
    <s v="LUIS DAVID PEREZ QUIROZ "/>
    <n v="1007408811"/>
    <s v="TEMPORAL "/>
    <x v="9"/>
    <s v="DAVID LUIS PEREZ "/>
    <s v="1 mes "/>
    <s v="M"/>
    <x v="9"/>
    <x v="9"/>
  </r>
  <r>
    <s v="LUIS DAVID PEREZ QUIROZ "/>
    <n v="1007408811"/>
    <s v="TEMPORAL "/>
    <x v="9"/>
    <s v="NEYMAR DAVID PEREZ "/>
    <s v="1 año"/>
    <s v="M"/>
    <x v="5"/>
    <x v="5"/>
  </r>
  <r>
    <s v="HAROL YESIT ROMERO ROMERO "/>
    <s v="7,141,342"/>
    <s v="TEMPORAL "/>
    <x v="9"/>
    <s v="ZENE SOFIA ROMERO "/>
    <s v="7 años"/>
    <s v="F"/>
    <x v="3"/>
    <x v="3"/>
  </r>
  <r>
    <s v="BARRIOS NARVAEZ DUVIS ESTHER"/>
    <s v="22736891"/>
    <s v="DIRECTO "/>
    <x v="10"/>
    <s v="Sebastian Velez Barrios"/>
    <s v="8 años "/>
    <s v="M"/>
    <x v="2"/>
    <x v="2"/>
  </r>
  <r>
    <s v="ARMANDO BELEÑO BOLAÑO"/>
    <m/>
    <s v="DIRECTO "/>
    <x v="10"/>
    <s v="Isabella Beleño Perez"/>
    <s v="12 años "/>
    <s v="F"/>
    <x v="6"/>
    <x v="6"/>
  </r>
  <r>
    <s v="BUELVAS ESTRADA JOHANIS PAOLA"/>
    <s v="1129532618"/>
    <s v="DIRECTO "/>
    <x v="11"/>
    <s v="David Cabarcas"/>
    <s v="9 años"/>
    <s v="M"/>
    <x v="4"/>
    <x v="4"/>
  </r>
  <r>
    <s v="CAVIEDES TORRES SERGIO ANDRES"/>
    <s v="9694234"/>
    <s v="DIRECTO "/>
    <x v="12"/>
    <s v="Tomas Caviedes"/>
    <s v="9 años"/>
    <s v="M"/>
    <x v="4"/>
    <x v="4"/>
  </r>
  <r>
    <s v="CAVIEDES TORRES SERGIO ANDRES"/>
    <s v="9694235"/>
    <s v="DIRECTO "/>
    <x v="12"/>
    <s v=" Ana Sofia Caviedes"/>
    <s v="7 años "/>
    <s v="F"/>
    <x v="3"/>
    <x v="3"/>
  </r>
  <r>
    <s v="DE LA CRUZ BELENO LUIS EDUARDO"/>
    <s v="72053887"/>
    <s v="DIRECTO "/>
    <x v="13"/>
    <s v="Luis David de la Cruz "/>
    <s v="8 años"/>
    <s v="M"/>
    <x v="2"/>
    <x v="2"/>
  </r>
  <r>
    <s v="DE LA CRUZ BELENO LUIS EDUARDO"/>
    <s v="72053888"/>
    <s v="DIRECTO "/>
    <x v="13"/>
    <s v=" Aura Marcela de la Cruz "/>
    <s v="9 años"/>
    <s v="F"/>
    <x v="6"/>
    <x v="6"/>
  </r>
  <r>
    <s v="GALEANO CARBONELL DEWYTH"/>
    <s v="72269253"/>
    <s v="DIRECTO "/>
    <x v="11"/>
    <s v="Darien Galeano"/>
    <s v="4 años"/>
    <s v="M"/>
    <x v="1"/>
    <x v="1"/>
  </r>
  <r>
    <s v="GALEANO CARBONELL DEWYTH"/>
    <s v="72269254"/>
    <s v="DIRECTO "/>
    <x v="11"/>
    <s v="Dereck Galeano"/>
    <s v="6 meses"/>
    <s v="M"/>
    <x v="9"/>
    <x v="9"/>
  </r>
  <r>
    <s v="GAMEZ BRITO ERNESTO GUILLERMO"/>
    <s v="1120740110"/>
    <s v="DIRECTO "/>
    <x v="14"/>
    <s v="Josy Joel Gamez"/>
    <s v="6 años"/>
    <s v="M"/>
    <x v="2"/>
    <x v="2"/>
  </r>
  <r>
    <s v="GAMEZ BRITO ERNESTO GUILLERMO"/>
    <s v="1120740110"/>
    <s v="DIRECTO "/>
    <x v="14"/>
    <s v="Kaleth Gamez"/>
    <s v="8 Meses"/>
    <s v="M"/>
    <x v="9"/>
    <x v="9"/>
  </r>
  <r>
    <s v="GAMEZ BRITO ERNESTO GUILLERMO"/>
    <s v="1120740110"/>
    <s v="DIRECTO "/>
    <x v="14"/>
    <s v="Luis Guillermo Gamez "/>
    <s v="9 años"/>
    <s v="M"/>
    <x v="4"/>
    <x v="4"/>
  </r>
  <r>
    <s v="GAMEZ BRITO ERNESTO GUILLERMO"/>
    <s v="1120740110"/>
    <s v="DIRECTO "/>
    <x v="14"/>
    <s v="Mariat Gamez"/>
    <s v="8 años"/>
    <s v="F"/>
    <x v="3"/>
    <x v="3"/>
  </r>
  <r>
    <s v="GAMEZ BRITO ERNESTO GUILLERMO"/>
    <s v="1120740110"/>
    <s v="DIRECTO "/>
    <x v="14"/>
    <s v="Aisha Milet Gamez"/>
    <s v="3 años"/>
    <s v="F"/>
    <x v="7"/>
    <x v="7"/>
  </r>
  <r>
    <s v="GARCIA ROSSI DIEGO LUIS"/>
    <s v="17342935"/>
    <s v="DIRECTO "/>
    <x v="15"/>
    <s v="Gabriela Garcia "/>
    <s v="12 años "/>
    <s v="F"/>
    <x v="6"/>
    <x v="6"/>
  </r>
  <r>
    <s v="HENRIQUEZ MEZA DAVID DAVID"/>
    <s v="1129531239"/>
    <s v="DIRECTO "/>
    <x v="12"/>
    <s v="Josept Henriquez"/>
    <s v="4 años"/>
    <s v="M"/>
    <x v="1"/>
    <x v="1"/>
  </r>
  <r>
    <s v="HENRIQUEZ MEZA DAVID DAVID"/>
    <s v="1129531239"/>
    <s v="DIRECTO "/>
    <x v="12"/>
    <s v="Josue Henriquez"/>
    <s v="9 años"/>
    <s v="M"/>
    <x v="4"/>
    <x v="4"/>
  </r>
  <r>
    <s v="JIMENEZ OROZCO GABRIEL DE JESUS"/>
    <s v="72223341"/>
    <s v="DIRECTO "/>
    <x v="16"/>
    <s v="Sara Jimenez"/>
    <s v="6 años"/>
    <s v="F"/>
    <x v="3"/>
    <x v="3"/>
  </r>
  <r>
    <s v="MARINO OTERO MAURICIO"/>
    <s v="72260524"/>
    <s v="DIRECTO "/>
    <x v="17"/>
    <s v="Sebastian  Marino"/>
    <s v="1 año"/>
    <s v="M"/>
    <x v="5"/>
    <x v="5"/>
  </r>
  <r>
    <s v="MOLINA TILANO OSCAR DANIEL"/>
    <s v="1048206369"/>
    <s v="DIRECTO "/>
    <x v="12"/>
    <s v="Sara Molina "/>
    <s v="2 años "/>
    <s v="F"/>
    <x v="8"/>
    <x v="8"/>
  </r>
  <r>
    <s v="MORENO MUNOZ JHOELYS PATRICIA"/>
    <s v="1129508534"/>
    <s v="DIRECTO "/>
    <x v="12"/>
    <s v="Alejandro Tovar"/>
    <s v="3 años"/>
    <s v="M"/>
    <x v="1"/>
    <x v="1"/>
  </r>
  <r>
    <s v="SAENZ PEREZ JAIME AUGUSTO"/>
    <s v="14250674"/>
    <s v="DIRECTO "/>
    <x v="11"/>
    <s v="Benjamin Saenz"/>
    <s v="2 años "/>
    <s v="M"/>
    <x v="5"/>
    <x v="5"/>
  </r>
  <r>
    <s v="SALAS GOMEZ ANTONIO JAVIER"/>
    <s v="72314369"/>
    <s v="DIRECTO "/>
    <x v="18"/>
    <s v="Maria Salas"/>
    <s v="8 años"/>
    <s v="F"/>
    <x v="3"/>
    <x v="3"/>
  </r>
  <r>
    <s v="SALAS GOMEZ ANTONIO JAVIER"/>
    <s v="72314369"/>
    <s v="DIRECTO "/>
    <x v="18"/>
    <s v="Samuel Salas"/>
    <s v="3 años"/>
    <s v="M"/>
    <x v="1"/>
    <x v="1"/>
  </r>
  <r>
    <s v="SANTIAGO CASTILLO YUDDER GEIWAR"/>
    <s v="72338164"/>
    <s v="DIRECTO "/>
    <x v="11"/>
    <s v="Aaron Santiago"/>
    <s v="2 años"/>
    <s v="M"/>
    <x v="5"/>
    <x v="5"/>
  </r>
  <r>
    <s v="TOCORA ANDRADE LILIBETH MARIA"/>
    <s v="55224219"/>
    <s v="DIRECTO "/>
    <x v="11"/>
    <s v="Britany Quiroz"/>
    <s v="6 años"/>
    <s v="F"/>
    <x v="3"/>
    <x v="3"/>
  </r>
  <r>
    <s v="TORRES RIOS RODOLFO ANDRES"/>
    <s v="1143225701"/>
    <s v="DIRECTO "/>
    <x v="11"/>
    <s v="Isabella Torres"/>
    <s v="2 años"/>
    <s v="F"/>
    <x v="8"/>
    <x v="8"/>
  </r>
  <r>
    <s v="VARELA VILLALOBOS RAFAEL ANTONIO"/>
    <s v="72053455"/>
    <s v="DIRECTO "/>
    <x v="19"/>
    <s v="Rafael Varel Villarreal"/>
    <s v="6 años"/>
    <s v="M"/>
    <x v="2"/>
    <x v="2"/>
  </r>
  <r>
    <s v="PEREZ ALARCON OSCAR IVAN"/>
    <s v="1082920445"/>
    <s v="DIRECTO "/>
    <x v="19"/>
    <s v="Yarlen Perez Ortriz"/>
    <s v="6 años"/>
    <s v="M"/>
    <x v="2"/>
    <x v="2"/>
  </r>
  <r>
    <s v="LEAL USUGA FABER ARLEY"/>
    <s v="98766438"/>
    <s v="DIRECTO "/>
    <x v="20"/>
    <s v="Andrea Leal"/>
    <s v="9 años "/>
    <s v="F"/>
    <x v="6"/>
    <x v="6"/>
  </r>
  <r>
    <s v="LEAL USUGA FABER ARLEY"/>
    <s v="98766438"/>
    <s v="DIRECTO "/>
    <x v="20"/>
    <s v="Estefania Leal"/>
    <s v="1 año"/>
    <s v="F"/>
    <x v="8"/>
    <x v="8"/>
  </r>
  <r>
    <s v="CARLOS ESTEBAN FLOREZ USUGA "/>
    <n v="1035304053"/>
    <s v="TEMPORAL "/>
    <x v="20"/>
    <s v="Valeria Florez"/>
    <s v="7 años "/>
    <s v="F"/>
    <x v="3"/>
    <x v="3"/>
  </r>
  <r>
    <s v="CARLOS ESTEBAN FLOREZ USUGA "/>
    <n v="1035304053"/>
    <s v="TEMPORAL "/>
    <x v="20"/>
    <s v="Mastias Florez "/>
    <s v="4 años "/>
    <s v="M "/>
    <x v="1"/>
    <x v="1"/>
  </r>
  <r>
    <s v="ADICIONAL"/>
    <s v="N/A"/>
    <s v="N/A"/>
    <x v="9"/>
    <s v="N/A"/>
    <s v="N/A"/>
    <s v="N/A"/>
    <x v="9"/>
    <x v="9"/>
  </r>
  <r>
    <s v="ADICIONAL"/>
    <s v="N/A"/>
    <s v="N/A"/>
    <x v="9"/>
    <s v="N/A"/>
    <s v="N/A"/>
    <s v="N/A"/>
    <x v="9"/>
    <x v="9"/>
  </r>
  <r>
    <s v="ADICIONAL"/>
    <s v="N/A"/>
    <s v="N/A"/>
    <x v="9"/>
    <s v="N/A"/>
    <s v="N/A"/>
    <s v="N/A"/>
    <x v="0"/>
    <x v="0"/>
  </r>
  <r>
    <s v="ADICIONAL"/>
    <s v="N/A"/>
    <s v="N/A"/>
    <x v="9"/>
    <s v="N/A"/>
    <s v="N/A"/>
    <s v="N/A"/>
    <x v="0"/>
    <x v="0"/>
  </r>
  <r>
    <s v="ADICIONAL"/>
    <s v="N/A"/>
    <s v="N/A"/>
    <x v="9"/>
    <s v="N/A"/>
    <s v="N/A"/>
    <s v="N/A"/>
    <x v="8"/>
    <x v="8"/>
  </r>
  <r>
    <s v="ADICIONAL"/>
    <s v="N/A"/>
    <s v="N/A"/>
    <x v="9"/>
    <s v="N/A"/>
    <s v="N/A"/>
    <s v="N/A"/>
    <x v="8"/>
    <x v="8"/>
  </r>
  <r>
    <s v="ADICIONAL"/>
    <s v="N/A"/>
    <s v="N/A"/>
    <x v="9"/>
    <s v="N/A"/>
    <s v="N/A"/>
    <s v="N/A"/>
    <x v="5"/>
    <x v="5"/>
  </r>
  <r>
    <s v="ADICIONAL"/>
    <s v="N/A"/>
    <s v="N/A"/>
    <x v="9"/>
    <s v="N/A"/>
    <s v="N/A"/>
    <s v="N/A"/>
    <x v="5"/>
    <x v="5"/>
  </r>
  <r>
    <s v="ADICIONAL"/>
    <s v="N/A"/>
    <s v="N/A"/>
    <x v="9"/>
    <s v="N/A"/>
    <s v="N/A"/>
    <s v="N/A"/>
    <x v="7"/>
    <x v="7"/>
  </r>
  <r>
    <s v="ADICIONAL"/>
    <s v="N/A"/>
    <s v="N/A"/>
    <x v="8"/>
    <s v="N/A"/>
    <s v="N/A"/>
    <s v="N/A"/>
    <x v="7"/>
    <x v="7"/>
  </r>
  <r>
    <s v="ADICIONAL"/>
    <s v="N/A"/>
    <s v="N/A"/>
    <x v="8"/>
    <s v="N/A"/>
    <s v="N/A"/>
    <s v="N/A"/>
    <x v="3"/>
    <x v="3"/>
  </r>
  <r>
    <s v="ADICIONAL"/>
    <s v="N/A"/>
    <s v="N/A"/>
    <x v="8"/>
    <s v="N/A"/>
    <s v="N/A"/>
    <s v="N/A"/>
    <x v="3"/>
    <x v="3"/>
  </r>
  <r>
    <s v="ADICIONAL"/>
    <s v="N/A"/>
    <s v="N/A"/>
    <x v="8"/>
    <s v="N/A"/>
    <s v="N/A"/>
    <s v="N/A"/>
    <x v="2"/>
    <x v="2"/>
  </r>
  <r>
    <s v="ADICIONAL"/>
    <s v="N/A"/>
    <s v="N/A"/>
    <x v="8"/>
    <s v="N/A"/>
    <s v="N/A"/>
    <s v="N/A"/>
    <x v="2"/>
    <x v="2"/>
  </r>
  <r>
    <s v="ADICIONAL"/>
    <s v="N/A"/>
    <s v="N/A"/>
    <x v="7"/>
    <s v="N/A"/>
    <s v="N/A"/>
    <s v="N/A"/>
    <x v="4"/>
    <x v="4"/>
  </r>
  <r>
    <s v="ADICIONAL"/>
    <s v="N/A"/>
    <s v="N/A"/>
    <x v="7"/>
    <s v="N/A"/>
    <s v="N/A"/>
    <s v="N/A"/>
    <x v="4"/>
    <x v="4"/>
  </r>
  <r>
    <s v="ADICIONAL"/>
    <s v="N/A"/>
    <s v="N/A"/>
    <x v="7"/>
    <s v="N/A"/>
    <s v="N/A"/>
    <s v="N/A"/>
    <x v="6"/>
    <x v="6"/>
  </r>
  <r>
    <s v="ADICIONAL"/>
    <s v="N/A"/>
    <s v="N/A"/>
    <x v="7"/>
    <s v="N/A"/>
    <s v="N/A"/>
    <s v="N/A"/>
    <x v="6"/>
    <x v="6"/>
  </r>
  <r>
    <s v="ADICIONAL"/>
    <s v="N/A"/>
    <s v="N/A"/>
    <x v="7"/>
    <s v="N/A"/>
    <s v="N/A"/>
    <s v="N/A"/>
    <x v="1"/>
    <x v="1"/>
  </r>
  <r>
    <s v="ADICIONAL"/>
    <s v="N/A"/>
    <s v="N/A"/>
    <x v="7"/>
    <s v="N/A"/>
    <s v="N/A"/>
    <s v="N/A"/>
    <x v="1"/>
    <x v="1"/>
  </r>
  <r>
    <s v="ADICIONAL"/>
    <s v="N/A"/>
    <s v="N/A"/>
    <x v="7"/>
    <s v="N/A"/>
    <s v="N/A"/>
    <s v="N/A"/>
    <x v="5"/>
    <x v="5"/>
  </r>
  <r>
    <s v="ADICIONAL"/>
    <s v="N/A"/>
    <s v="N/A"/>
    <x v="7"/>
    <s v="N/A"/>
    <s v="N/A"/>
    <s v="N/A"/>
    <x v="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JUGUETES">
  <location ref="A3:C14" firstHeaderRow="0" firstDataRow="1" firstDataCol="1"/>
  <pivotFields count="9">
    <pivotField dataField="1" showAll="0"/>
    <pivotField showAll="0"/>
    <pivotField showAll="0"/>
    <pivotField showAll="0"/>
    <pivotField showAll="0"/>
    <pivotField showAll="0"/>
    <pivotField showAll="0"/>
    <pivotField axis="axisRow" showAll="0">
      <items count="11">
        <item x="5"/>
        <item x="2"/>
        <item x="4"/>
        <item x="9"/>
        <item x="0"/>
        <item x="3"/>
        <item x="7"/>
        <item x="1"/>
        <item x="6"/>
        <item x="8"/>
        <item t="default"/>
      </items>
    </pivotField>
    <pivotField dataField="1" numFmtId="165" showAll="0"/>
  </pivotFields>
  <rowFields count="1">
    <field x="7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CANTIDAD" fld="0" subtotal="count" baseField="0" baseItem="0"/>
    <dataField name="VALOR." fld="8" baseField="0" baseItem="0" numFmtId="165"/>
  </dataFields>
  <formats count="9"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fieldPosition="0">
        <references count="1">
          <reference field="7" count="0"/>
        </references>
      </pivotArea>
    </format>
    <format dxfId="3">
      <pivotArea field="7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field="7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7"/>
  <sheetViews>
    <sheetView topLeftCell="A8" workbookViewId="0">
      <selection activeCell="A18" sqref="A18:C25"/>
    </sheetView>
  </sheetViews>
  <sheetFormatPr baseColWidth="10" defaultRowHeight="15" x14ac:dyDescent="0.25"/>
  <cols>
    <col min="1" max="1" width="83.7109375" bestFit="1" customWidth="1"/>
    <col min="2" max="2" width="10.28515625" style="20" bestFit="1" customWidth="1"/>
    <col min="3" max="3" width="19.28515625" bestFit="1" customWidth="1"/>
  </cols>
  <sheetData>
    <row r="3" spans="1:3" x14ac:dyDescent="0.25">
      <c r="A3" s="44" t="s">
        <v>664</v>
      </c>
      <c r="B3" s="45" t="s">
        <v>665</v>
      </c>
      <c r="C3" s="45" t="s">
        <v>682</v>
      </c>
    </row>
    <row r="4" spans="1:3" ht="15.75" x14ac:dyDescent="0.25">
      <c r="A4" s="40" t="s">
        <v>669</v>
      </c>
      <c r="B4" s="35">
        <v>25</v>
      </c>
      <c r="C4" s="38">
        <v>1711950</v>
      </c>
    </row>
    <row r="5" spans="1:3" ht="15.75" x14ac:dyDescent="0.25">
      <c r="A5" s="40" t="s">
        <v>674</v>
      </c>
      <c r="B5" s="35">
        <v>37</v>
      </c>
      <c r="C5" s="38">
        <v>1558403</v>
      </c>
    </row>
    <row r="6" spans="1:3" ht="15.75" x14ac:dyDescent="0.25">
      <c r="A6" s="40" t="s">
        <v>675</v>
      </c>
      <c r="B6" s="35">
        <v>22</v>
      </c>
      <c r="C6" s="38">
        <v>905300</v>
      </c>
    </row>
    <row r="7" spans="1:3" ht="15.75" x14ac:dyDescent="0.25">
      <c r="A7" s="40" t="s">
        <v>666</v>
      </c>
      <c r="B7" s="35">
        <v>12</v>
      </c>
      <c r="C7" s="38">
        <v>682584</v>
      </c>
    </row>
    <row r="8" spans="1:3" ht="15.75" x14ac:dyDescent="0.25">
      <c r="A8" s="40" t="s">
        <v>667</v>
      </c>
      <c r="B8" s="35">
        <v>16</v>
      </c>
      <c r="C8" s="38">
        <v>863056</v>
      </c>
    </row>
    <row r="9" spans="1:3" ht="15.75" x14ac:dyDescent="0.25">
      <c r="A9" s="40" t="s">
        <v>672</v>
      </c>
      <c r="B9" s="35">
        <v>38</v>
      </c>
      <c r="C9" s="38">
        <v>1913338</v>
      </c>
    </row>
    <row r="10" spans="1:3" ht="15.75" x14ac:dyDescent="0.25">
      <c r="A10" s="40" t="s">
        <v>671</v>
      </c>
      <c r="B10" s="35">
        <v>37</v>
      </c>
      <c r="C10" s="38">
        <v>1517000</v>
      </c>
    </row>
    <row r="11" spans="1:3" ht="15.75" x14ac:dyDescent="0.25">
      <c r="A11" s="40" t="s">
        <v>670</v>
      </c>
      <c r="B11" s="35">
        <v>44</v>
      </c>
      <c r="C11" s="38">
        <v>2728000</v>
      </c>
    </row>
    <row r="12" spans="1:3" ht="15.75" x14ac:dyDescent="0.25">
      <c r="A12" s="40" t="s">
        <v>673</v>
      </c>
      <c r="B12" s="35">
        <v>20</v>
      </c>
      <c r="C12" s="38">
        <v>1180000</v>
      </c>
    </row>
    <row r="13" spans="1:3" ht="15.75" x14ac:dyDescent="0.25">
      <c r="A13" s="40" t="s">
        <v>668</v>
      </c>
      <c r="B13" s="35">
        <v>22</v>
      </c>
      <c r="C13" s="38">
        <v>1078000</v>
      </c>
    </row>
    <row r="14" spans="1:3" x14ac:dyDescent="0.25">
      <c r="A14" s="15" t="s">
        <v>681</v>
      </c>
      <c r="B14" s="35">
        <v>273</v>
      </c>
      <c r="C14" s="38">
        <v>14137631</v>
      </c>
    </row>
    <row r="15" spans="1:3" x14ac:dyDescent="0.25">
      <c r="B15"/>
    </row>
    <row r="16" spans="1:3" x14ac:dyDescent="0.25">
      <c r="B16"/>
    </row>
    <row r="18" spans="1:3" x14ac:dyDescent="0.25">
      <c r="A18" s="41" t="s">
        <v>683</v>
      </c>
      <c r="B18" s="42"/>
      <c r="C18" s="43"/>
    </row>
    <row r="19" spans="1:3" x14ac:dyDescent="0.25">
      <c r="A19" t="s">
        <v>684</v>
      </c>
      <c r="B19" s="20">
        <v>5</v>
      </c>
      <c r="C19" s="38">
        <f>29000*5</f>
        <v>145000</v>
      </c>
    </row>
    <row r="20" spans="1:3" x14ac:dyDescent="0.25">
      <c r="A20" t="s">
        <v>685</v>
      </c>
      <c r="B20" s="20">
        <v>5</v>
      </c>
      <c r="C20" s="38">
        <f>25000*5</f>
        <v>125000</v>
      </c>
    </row>
    <row r="21" spans="1:3" x14ac:dyDescent="0.25">
      <c r="A21" t="s">
        <v>686</v>
      </c>
      <c r="B21" s="20">
        <v>5</v>
      </c>
      <c r="C21" s="38">
        <f>18647*5</f>
        <v>93235</v>
      </c>
    </row>
    <row r="22" spans="1:3" x14ac:dyDescent="0.25">
      <c r="A22" t="s">
        <v>687</v>
      </c>
      <c r="B22" s="20">
        <v>5</v>
      </c>
      <c r="C22" s="38">
        <f>18498*5</f>
        <v>92490</v>
      </c>
    </row>
    <row r="23" spans="1:3" x14ac:dyDescent="0.25">
      <c r="A23" t="s">
        <v>688</v>
      </c>
      <c r="B23" s="20">
        <v>5</v>
      </c>
      <c r="C23" s="38">
        <f>18881*5</f>
        <v>94405</v>
      </c>
    </row>
    <row r="24" spans="1:3" ht="15.75" thickBot="1" x14ac:dyDescent="0.3">
      <c r="A24" t="s">
        <v>689</v>
      </c>
      <c r="B24" s="20">
        <v>5</v>
      </c>
      <c r="C24" s="38">
        <f>24000*5</f>
        <v>120000</v>
      </c>
    </row>
    <row r="25" spans="1:3" ht="15.75" thickTop="1" x14ac:dyDescent="0.25">
      <c r="A25" s="36"/>
      <c r="B25" s="37">
        <f>SUM(B19:B24)</f>
        <v>30</v>
      </c>
      <c r="C25" s="39">
        <f>SUM(C19:C24)</f>
        <v>670130</v>
      </c>
    </row>
    <row r="27" spans="1:3" ht="23.25" x14ac:dyDescent="0.35">
      <c r="A27" s="46" t="s">
        <v>690</v>
      </c>
      <c r="B27" s="47"/>
      <c r="C27" s="48">
        <f>SUM(GETPIVOTDATA("VALOR.",$A$3)+C25)</f>
        <v>14807761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topLeftCell="A2" workbookViewId="0">
      <selection activeCell="E20" sqref="E20"/>
    </sheetView>
  </sheetViews>
  <sheetFormatPr baseColWidth="10" defaultRowHeight="15" x14ac:dyDescent="0.25"/>
  <cols>
    <col min="1" max="1" width="25" bestFit="1" customWidth="1"/>
    <col min="2" max="2" width="16.42578125" bestFit="1" customWidth="1"/>
    <col min="3" max="3" width="11.5703125" bestFit="1" customWidth="1"/>
    <col min="5" max="5" width="57.85546875" bestFit="1" customWidth="1"/>
  </cols>
  <sheetData>
    <row r="1" spans="1:3" x14ac:dyDescent="0.25">
      <c r="A1" s="49" t="s">
        <v>691</v>
      </c>
      <c r="B1" s="54" t="s">
        <v>692</v>
      </c>
      <c r="C1" s="57" t="s">
        <v>693</v>
      </c>
    </row>
    <row r="2" spans="1:3" x14ac:dyDescent="0.25">
      <c r="A2" s="50" t="s">
        <v>49</v>
      </c>
      <c r="B2" s="55">
        <v>60</v>
      </c>
      <c r="C2" s="52">
        <f>2861370+270000</f>
        <v>3131370</v>
      </c>
    </row>
    <row r="3" spans="1:3" x14ac:dyDescent="0.25">
      <c r="A3" s="50" t="s">
        <v>306</v>
      </c>
      <c r="B3" s="55">
        <v>4</v>
      </c>
      <c r="C3" s="52">
        <v>195620</v>
      </c>
    </row>
    <row r="4" spans="1:3" x14ac:dyDescent="0.25">
      <c r="A4" s="50" t="s">
        <v>589</v>
      </c>
      <c r="B4" s="55">
        <v>6</v>
      </c>
      <c r="C4" s="52">
        <v>305651</v>
      </c>
    </row>
    <row r="5" spans="1:3" x14ac:dyDescent="0.25">
      <c r="A5" s="50" t="s">
        <v>10</v>
      </c>
      <c r="B5" s="55">
        <v>121</v>
      </c>
      <c r="C5" s="52">
        <f>5537812+280130</f>
        <v>5817942</v>
      </c>
    </row>
    <row r="6" spans="1:3" x14ac:dyDescent="0.25">
      <c r="A6" s="50" t="s">
        <v>39</v>
      </c>
      <c r="B6" s="55">
        <v>2</v>
      </c>
      <c r="C6" s="52">
        <v>118829</v>
      </c>
    </row>
    <row r="7" spans="1:3" x14ac:dyDescent="0.25">
      <c r="A7" s="50" t="s">
        <v>585</v>
      </c>
      <c r="B7" s="55">
        <v>7</v>
      </c>
      <c r="C7" s="52">
        <v>396339</v>
      </c>
    </row>
    <row r="8" spans="1:3" x14ac:dyDescent="0.25">
      <c r="A8" s="50" t="s">
        <v>607</v>
      </c>
      <c r="B8" s="55">
        <v>1</v>
      </c>
      <c r="C8" s="52">
        <v>59000</v>
      </c>
    </row>
    <row r="9" spans="1:3" x14ac:dyDescent="0.25">
      <c r="A9" s="50" t="s">
        <v>582</v>
      </c>
      <c r="B9" s="55">
        <v>2</v>
      </c>
      <c r="C9" s="52">
        <v>101119</v>
      </c>
    </row>
    <row r="10" spans="1:3" x14ac:dyDescent="0.25">
      <c r="A10" s="50" t="s">
        <v>627</v>
      </c>
      <c r="B10" s="55">
        <v>2</v>
      </c>
      <c r="C10" s="52">
        <v>112351</v>
      </c>
    </row>
    <row r="11" spans="1:3" x14ac:dyDescent="0.25">
      <c r="A11" s="50" t="s">
        <v>11</v>
      </c>
      <c r="B11" s="55">
        <v>14</v>
      </c>
      <c r="C11" s="52">
        <v>693227</v>
      </c>
    </row>
    <row r="12" spans="1:3" x14ac:dyDescent="0.25">
      <c r="A12" s="50" t="s">
        <v>30</v>
      </c>
      <c r="B12" s="55">
        <v>10</v>
      </c>
      <c r="C12" s="52">
        <v>477940</v>
      </c>
    </row>
    <row r="13" spans="1:3" x14ac:dyDescent="0.25">
      <c r="A13" s="50" t="s">
        <v>604</v>
      </c>
      <c r="B13" s="55">
        <v>5</v>
      </c>
      <c r="C13" s="52">
        <v>231502</v>
      </c>
    </row>
    <row r="14" spans="1:3" x14ac:dyDescent="0.25">
      <c r="A14" s="50" t="s">
        <v>617</v>
      </c>
      <c r="B14" s="55">
        <v>1</v>
      </c>
      <c r="C14" s="52">
        <v>68478</v>
      </c>
    </row>
    <row r="15" spans="1:3" x14ac:dyDescent="0.25">
      <c r="A15" s="50" t="s">
        <v>614</v>
      </c>
      <c r="B15" s="55">
        <v>1</v>
      </c>
      <c r="C15" s="52">
        <v>50351</v>
      </c>
    </row>
    <row r="16" spans="1:3" x14ac:dyDescent="0.25">
      <c r="A16" s="50" t="s">
        <v>16</v>
      </c>
      <c r="B16" s="55">
        <v>35</v>
      </c>
      <c r="C16" s="52">
        <f>1521099+120000</f>
        <v>1641099</v>
      </c>
    </row>
    <row r="17" spans="1:3" x14ac:dyDescent="0.25">
      <c r="A17" s="50" t="s">
        <v>62</v>
      </c>
      <c r="B17" s="55">
        <v>2</v>
      </c>
      <c r="C17" s="52">
        <v>115941</v>
      </c>
    </row>
    <row r="18" spans="1:3" x14ac:dyDescent="0.25">
      <c r="A18" s="50" t="s">
        <v>311</v>
      </c>
      <c r="B18" s="55">
        <v>1</v>
      </c>
      <c r="C18" s="52">
        <v>42119</v>
      </c>
    </row>
    <row r="19" spans="1:3" x14ac:dyDescent="0.25">
      <c r="A19" s="50" t="s">
        <v>639</v>
      </c>
      <c r="B19" s="55">
        <v>2</v>
      </c>
      <c r="C19" s="52">
        <v>84238</v>
      </c>
    </row>
    <row r="20" spans="1:3" x14ac:dyDescent="0.25">
      <c r="A20" s="50" t="s">
        <v>21</v>
      </c>
      <c r="B20" s="55">
        <v>16</v>
      </c>
      <c r="C20" s="52">
        <v>843175</v>
      </c>
    </row>
    <row r="21" spans="1:3" x14ac:dyDescent="0.25">
      <c r="A21" s="50" t="s">
        <v>593</v>
      </c>
      <c r="B21" s="55">
        <v>2</v>
      </c>
      <c r="C21" s="52">
        <v>101119</v>
      </c>
    </row>
    <row r="22" spans="1:3" x14ac:dyDescent="0.25">
      <c r="A22" s="50" t="s">
        <v>133</v>
      </c>
      <c r="B22" s="55">
        <v>4</v>
      </c>
      <c r="C22" s="52">
        <v>220351</v>
      </c>
    </row>
    <row r="23" spans="1:3" ht="15.75" thickBot="1" x14ac:dyDescent="0.3">
      <c r="A23" s="51" t="s">
        <v>681</v>
      </c>
      <c r="B23" s="56">
        <f>SUM(B2:B22)</f>
        <v>298</v>
      </c>
      <c r="C23" s="53">
        <f>SUM(C2:C22)</f>
        <v>14807761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4"/>
  <sheetViews>
    <sheetView workbookViewId="0">
      <selection activeCell="D52" sqref="D52:D274"/>
    </sheetView>
  </sheetViews>
  <sheetFormatPr baseColWidth="10" defaultColWidth="38.85546875" defaultRowHeight="21" customHeight="1" x14ac:dyDescent="0.25"/>
  <cols>
    <col min="1" max="1" width="39.28515625" style="15" bestFit="1" customWidth="1"/>
    <col min="2" max="2" width="12.7109375" bestFit="1" customWidth="1"/>
    <col min="3" max="3" width="18.28515625" bestFit="1" customWidth="1"/>
    <col min="4" max="4" width="25" style="15" bestFit="1" customWidth="1"/>
    <col min="5" max="5" width="36" style="15" bestFit="1" customWidth="1"/>
    <col min="6" max="6" width="9.140625" bestFit="1" customWidth="1"/>
    <col min="7" max="7" width="5.5703125" bestFit="1" customWidth="1"/>
    <col min="8" max="8" width="49" style="15" customWidth="1"/>
    <col min="9" max="9" width="11.7109375" style="34" customWidth="1"/>
  </cols>
  <sheetData>
    <row r="1" spans="1:9" ht="29.25" customHeight="1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664</v>
      </c>
      <c r="I1" s="31" t="s">
        <v>676</v>
      </c>
    </row>
    <row r="2" spans="1:9" ht="21" customHeight="1" x14ac:dyDescent="0.25">
      <c r="A2" s="16" t="s">
        <v>270</v>
      </c>
      <c r="B2" s="1" t="s">
        <v>271</v>
      </c>
      <c r="C2" s="1" t="s">
        <v>9</v>
      </c>
      <c r="D2" s="16" t="s">
        <v>62</v>
      </c>
      <c r="E2" s="16" t="s">
        <v>320</v>
      </c>
      <c r="F2" s="1" t="s">
        <v>322</v>
      </c>
      <c r="G2" s="1" t="s">
        <v>324</v>
      </c>
      <c r="H2" s="16" t="s">
        <v>667</v>
      </c>
      <c r="I2" s="32">
        <v>53941</v>
      </c>
    </row>
    <row r="3" spans="1:9" ht="21" customHeight="1" x14ac:dyDescent="0.25">
      <c r="A3" s="16" t="s">
        <v>300</v>
      </c>
      <c r="B3" s="1">
        <v>72336066</v>
      </c>
      <c r="C3" s="1" t="s">
        <v>287</v>
      </c>
      <c r="D3" s="16" t="s">
        <v>62</v>
      </c>
      <c r="E3" s="16" t="s">
        <v>321</v>
      </c>
      <c r="F3" s="1" t="s">
        <v>323</v>
      </c>
      <c r="G3" s="1" t="s">
        <v>325</v>
      </c>
      <c r="H3" s="30" t="s">
        <v>670</v>
      </c>
      <c r="I3" s="33">
        <v>62000</v>
      </c>
    </row>
    <row r="4" spans="1:9" ht="36" customHeight="1" x14ac:dyDescent="0.25">
      <c r="A4" s="16" t="s">
        <v>312</v>
      </c>
      <c r="B4" s="1">
        <v>1006197701</v>
      </c>
      <c r="C4" s="1" t="s">
        <v>287</v>
      </c>
      <c r="D4" s="16" t="s">
        <v>311</v>
      </c>
      <c r="E4" s="16" t="s">
        <v>327</v>
      </c>
      <c r="F4" s="1" t="s">
        <v>328</v>
      </c>
      <c r="G4" s="1" t="s">
        <v>325</v>
      </c>
      <c r="H4" s="30" t="s">
        <v>674</v>
      </c>
      <c r="I4" s="33">
        <v>42119</v>
      </c>
    </row>
    <row r="5" spans="1:9" ht="30" customHeight="1" x14ac:dyDescent="0.25">
      <c r="A5" s="16" t="s">
        <v>305</v>
      </c>
      <c r="B5" s="1">
        <v>1065565202</v>
      </c>
      <c r="C5" s="1" t="s">
        <v>287</v>
      </c>
      <c r="D5" s="16" t="s">
        <v>306</v>
      </c>
      <c r="E5" s="16" t="s">
        <v>329</v>
      </c>
      <c r="F5" s="1" t="s">
        <v>335</v>
      </c>
      <c r="G5" s="1" t="s">
        <v>324</v>
      </c>
      <c r="H5" s="30" t="s">
        <v>672</v>
      </c>
      <c r="I5" s="32">
        <v>50351</v>
      </c>
    </row>
    <row r="6" spans="1:9" ht="21" customHeight="1" x14ac:dyDescent="0.25">
      <c r="A6" s="16" t="s">
        <v>305</v>
      </c>
      <c r="B6" s="1">
        <v>1065565202</v>
      </c>
      <c r="C6" s="1" t="s">
        <v>287</v>
      </c>
      <c r="D6" s="16" t="s">
        <v>306</v>
      </c>
      <c r="E6" s="16" t="s">
        <v>330</v>
      </c>
      <c r="F6" s="1" t="s">
        <v>336</v>
      </c>
      <c r="G6" s="1" t="s">
        <v>325</v>
      </c>
      <c r="H6" s="30" t="s">
        <v>675</v>
      </c>
      <c r="I6" s="33">
        <v>41150</v>
      </c>
    </row>
    <row r="7" spans="1:9" ht="21" customHeight="1" x14ac:dyDescent="0.25">
      <c r="A7" s="16" t="s">
        <v>307</v>
      </c>
      <c r="B7" s="1">
        <v>1122396913</v>
      </c>
      <c r="C7" s="1" t="s">
        <v>287</v>
      </c>
      <c r="D7" s="16" t="s">
        <v>306</v>
      </c>
      <c r="E7" s="16" t="s">
        <v>331</v>
      </c>
      <c r="F7" s="1" t="s">
        <v>337</v>
      </c>
      <c r="G7" s="1" t="s">
        <v>325</v>
      </c>
      <c r="H7" s="30" t="s">
        <v>674</v>
      </c>
      <c r="I7" s="33">
        <v>42119</v>
      </c>
    </row>
    <row r="8" spans="1:9" ht="29.25" customHeight="1" x14ac:dyDescent="0.25">
      <c r="A8" s="16" t="s">
        <v>307</v>
      </c>
      <c r="B8" s="1">
        <v>1122396913</v>
      </c>
      <c r="C8" s="1" t="s">
        <v>287</v>
      </c>
      <c r="D8" s="16" t="s">
        <v>306</v>
      </c>
      <c r="E8" s="16" t="s">
        <v>332</v>
      </c>
      <c r="F8" s="1" t="s">
        <v>323</v>
      </c>
      <c r="G8" s="1" t="s">
        <v>325</v>
      </c>
      <c r="H8" s="30" t="s">
        <v>670</v>
      </c>
      <c r="I8" s="33">
        <v>62000</v>
      </c>
    </row>
    <row r="9" spans="1:9" ht="31.5" customHeight="1" x14ac:dyDescent="0.25">
      <c r="A9" s="16" t="s">
        <v>37</v>
      </c>
      <c r="B9" s="1" t="s">
        <v>38</v>
      </c>
      <c r="C9" s="1" t="s">
        <v>9</v>
      </c>
      <c r="D9" s="16" t="s">
        <v>39</v>
      </c>
      <c r="E9" s="16" t="s">
        <v>333</v>
      </c>
      <c r="F9" s="1" t="s">
        <v>335</v>
      </c>
      <c r="G9" s="1" t="s">
        <v>324</v>
      </c>
      <c r="H9" s="30" t="s">
        <v>672</v>
      </c>
      <c r="I9" s="32">
        <v>50351</v>
      </c>
    </row>
    <row r="10" spans="1:9" ht="21" customHeight="1" x14ac:dyDescent="0.25">
      <c r="A10" s="16" t="s">
        <v>37</v>
      </c>
      <c r="B10" s="1" t="s">
        <v>38</v>
      </c>
      <c r="C10" s="1" t="s">
        <v>9</v>
      </c>
      <c r="D10" s="16" t="s">
        <v>39</v>
      </c>
      <c r="E10" s="16" t="s">
        <v>334</v>
      </c>
      <c r="F10" s="1" t="s">
        <v>338</v>
      </c>
      <c r="G10" s="1" t="s">
        <v>325</v>
      </c>
      <c r="H10" s="30" t="s">
        <v>669</v>
      </c>
      <c r="I10" s="33">
        <v>68478</v>
      </c>
    </row>
    <row r="11" spans="1:9" ht="21" customHeight="1" x14ac:dyDescent="0.25">
      <c r="A11" s="16" t="s">
        <v>17</v>
      </c>
      <c r="B11" s="1" t="s">
        <v>18</v>
      </c>
      <c r="C11" s="1" t="s">
        <v>9</v>
      </c>
      <c r="D11" s="16" t="s">
        <v>11</v>
      </c>
      <c r="E11" s="16" t="s">
        <v>339</v>
      </c>
      <c r="F11" s="21" t="s">
        <v>336</v>
      </c>
      <c r="G11" s="1" t="s">
        <v>325</v>
      </c>
      <c r="H11" s="30" t="s">
        <v>675</v>
      </c>
      <c r="I11" s="33">
        <v>41150</v>
      </c>
    </row>
    <row r="12" spans="1:9" ht="21" customHeight="1" x14ac:dyDescent="0.25">
      <c r="A12" s="16" t="s">
        <v>107</v>
      </c>
      <c r="B12" s="1" t="s">
        <v>108</v>
      </c>
      <c r="C12" s="1" t="s">
        <v>9</v>
      </c>
      <c r="D12" s="16" t="s">
        <v>11</v>
      </c>
      <c r="E12" s="16" t="s">
        <v>340</v>
      </c>
      <c r="F12" s="21" t="s">
        <v>336</v>
      </c>
      <c r="G12" s="1" t="s">
        <v>324</v>
      </c>
      <c r="H12" s="30" t="s">
        <v>673</v>
      </c>
      <c r="I12" s="32">
        <v>59000</v>
      </c>
    </row>
    <row r="13" spans="1:9" ht="21" customHeight="1" x14ac:dyDescent="0.25">
      <c r="A13" s="16" t="s">
        <v>107</v>
      </c>
      <c r="B13" s="1" t="s">
        <v>341</v>
      </c>
      <c r="C13" s="1" t="s">
        <v>9</v>
      </c>
      <c r="D13" s="16" t="s">
        <v>11</v>
      </c>
      <c r="E13" s="16" t="s">
        <v>342</v>
      </c>
      <c r="F13" s="21" t="s">
        <v>337</v>
      </c>
      <c r="G13" s="1" t="s">
        <v>325</v>
      </c>
      <c r="H13" s="30" t="s">
        <v>674</v>
      </c>
      <c r="I13" s="33">
        <v>42119</v>
      </c>
    </row>
    <row r="14" spans="1:9" ht="21" customHeight="1" x14ac:dyDescent="0.25">
      <c r="A14" s="16" t="s">
        <v>111</v>
      </c>
      <c r="B14" s="1" t="s">
        <v>112</v>
      </c>
      <c r="C14" s="1" t="s">
        <v>9</v>
      </c>
      <c r="D14" s="16" t="s">
        <v>11</v>
      </c>
      <c r="E14" s="16" t="s">
        <v>343</v>
      </c>
      <c r="F14" s="21" t="s">
        <v>338</v>
      </c>
      <c r="G14" s="1" t="s">
        <v>325</v>
      </c>
      <c r="H14" s="30" t="s">
        <v>669</v>
      </c>
      <c r="I14" s="33">
        <v>68478</v>
      </c>
    </row>
    <row r="15" spans="1:9" ht="21" customHeight="1" x14ac:dyDescent="0.25">
      <c r="A15" s="16" t="s">
        <v>186</v>
      </c>
      <c r="B15" s="1" t="s">
        <v>187</v>
      </c>
      <c r="C15" s="1" t="s">
        <v>9</v>
      </c>
      <c r="D15" s="16" t="s">
        <v>11</v>
      </c>
      <c r="E15" s="16" t="s">
        <v>344</v>
      </c>
      <c r="F15" s="21" t="s">
        <v>323</v>
      </c>
      <c r="G15" s="1" t="s">
        <v>324</v>
      </c>
      <c r="H15" s="30" t="s">
        <v>671</v>
      </c>
      <c r="I15" s="32">
        <v>41000</v>
      </c>
    </row>
    <row r="16" spans="1:9" ht="21" customHeight="1" x14ac:dyDescent="0.25">
      <c r="A16" s="16" t="s">
        <v>186</v>
      </c>
      <c r="B16" s="1" t="s">
        <v>345</v>
      </c>
      <c r="C16" s="1" t="s">
        <v>9</v>
      </c>
      <c r="D16" s="16" t="s">
        <v>11</v>
      </c>
      <c r="E16" s="16" t="s">
        <v>346</v>
      </c>
      <c r="F16" s="21" t="s">
        <v>338</v>
      </c>
      <c r="G16" s="1" t="s">
        <v>325</v>
      </c>
      <c r="H16" s="30" t="s">
        <v>669</v>
      </c>
      <c r="I16" s="33">
        <v>68478</v>
      </c>
    </row>
    <row r="17" spans="1:9" ht="21" customHeight="1" x14ac:dyDescent="0.25">
      <c r="A17" s="16" t="s">
        <v>200</v>
      </c>
      <c r="B17" s="1" t="s">
        <v>201</v>
      </c>
      <c r="C17" s="1" t="s">
        <v>9</v>
      </c>
      <c r="D17" s="16" t="s">
        <v>11</v>
      </c>
      <c r="E17" s="16" t="s">
        <v>347</v>
      </c>
      <c r="F17" s="21" t="s">
        <v>338</v>
      </c>
      <c r="G17" s="1" t="s">
        <v>324</v>
      </c>
      <c r="H17" s="30" t="s">
        <v>668</v>
      </c>
      <c r="I17" s="32">
        <v>49000</v>
      </c>
    </row>
    <row r="18" spans="1:9" ht="21" customHeight="1" x14ac:dyDescent="0.25">
      <c r="A18" s="16" t="s">
        <v>200</v>
      </c>
      <c r="B18" s="1" t="s">
        <v>348</v>
      </c>
      <c r="C18" s="1" t="s">
        <v>9</v>
      </c>
      <c r="D18" s="16" t="s">
        <v>11</v>
      </c>
      <c r="E18" s="16" t="s">
        <v>349</v>
      </c>
      <c r="F18" s="21" t="s">
        <v>328</v>
      </c>
      <c r="G18" s="1" t="s">
        <v>324</v>
      </c>
      <c r="H18" s="30" t="s">
        <v>672</v>
      </c>
      <c r="I18" s="32">
        <v>50351</v>
      </c>
    </row>
    <row r="19" spans="1:9" ht="21" customHeight="1" x14ac:dyDescent="0.25">
      <c r="A19" s="16" t="s">
        <v>264</v>
      </c>
      <c r="B19" s="1" t="s">
        <v>265</v>
      </c>
      <c r="C19" s="1" t="s">
        <v>9</v>
      </c>
      <c r="D19" s="16" t="s">
        <v>11</v>
      </c>
      <c r="E19" s="16" t="s">
        <v>350</v>
      </c>
      <c r="F19" s="21" t="s">
        <v>323</v>
      </c>
      <c r="G19" s="1" t="s">
        <v>324</v>
      </c>
      <c r="H19" s="30" t="s">
        <v>671</v>
      </c>
      <c r="I19" s="32">
        <v>41000</v>
      </c>
    </row>
    <row r="20" spans="1:9" ht="21" customHeight="1" x14ac:dyDescent="0.25">
      <c r="A20" s="16" t="s">
        <v>264</v>
      </c>
      <c r="B20" s="1" t="s">
        <v>351</v>
      </c>
      <c r="C20" s="1" t="s">
        <v>9</v>
      </c>
      <c r="D20" s="16" t="s">
        <v>11</v>
      </c>
      <c r="E20" s="16" t="s">
        <v>352</v>
      </c>
      <c r="F20" s="21" t="s">
        <v>336</v>
      </c>
      <c r="G20" s="1" t="s">
        <v>325</v>
      </c>
      <c r="H20" s="30" t="s">
        <v>675</v>
      </c>
      <c r="I20" s="33">
        <v>41150</v>
      </c>
    </row>
    <row r="21" spans="1:9" ht="21" customHeight="1" x14ac:dyDescent="0.25">
      <c r="A21" s="16" t="s">
        <v>296</v>
      </c>
      <c r="B21" s="1">
        <v>1112222284</v>
      </c>
      <c r="C21" s="1" t="s">
        <v>287</v>
      </c>
      <c r="D21" s="16" t="s">
        <v>11</v>
      </c>
      <c r="E21" s="16" t="s">
        <v>353</v>
      </c>
      <c r="F21" s="21" t="s">
        <v>323</v>
      </c>
      <c r="G21" s="1" t="s">
        <v>324</v>
      </c>
      <c r="H21" s="30" t="s">
        <v>671</v>
      </c>
      <c r="I21" s="32">
        <v>41000</v>
      </c>
    </row>
    <row r="22" spans="1:9" ht="21" customHeight="1" x14ac:dyDescent="0.25">
      <c r="A22" s="16" t="s">
        <v>297</v>
      </c>
      <c r="B22" s="1">
        <v>1112222321</v>
      </c>
      <c r="C22" s="1" t="s">
        <v>287</v>
      </c>
      <c r="D22" s="16" t="s">
        <v>11</v>
      </c>
      <c r="E22" s="16" t="s">
        <v>354</v>
      </c>
      <c r="F22" s="21" t="s">
        <v>337</v>
      </c>
      <c r="G22" s="1" t="s">
        <v>324</v>
      </c>
      <c r="H22" s="30" t="s">
        <v>672</v>
      </c>
      <c r="I22" s="32">
        <v>50351</v>
      </c>
    </row>
    <row r="23" spans="1:9" ht="21" customHeight="1" x14ac:dyDescent="0.25">
      <c r="A23" s="16" t="s">
        <v>298</v>
      </c>
      <c r="B23" s="1">
        <v>1113631699</v>
      </c>
      <c r="C23" s="1" t="s">
        <v>287</v>
      </c>
      <c r="D23" s="16" t="s">
        <v>11</v>
      </c>
      <c r="E23" s="16" t="s">
        <v>355</v>
      </c>
      <c r="F23" s="21" t="s">
        <v>336</v>
      </c>
      <c r="G23" s="1" t="s">
        <v>325</v>
      </c>
      <c r="H23" s="30" t="s">
        <v>675</v>
      </c>
      <c r="I23" s="33">
        <v>41150</v>
      </c>
    </row>
    <row r="24" spans="1:9" ht="21" customHeight="1" x14ac:dyDescent="0.25">
      <c r="A24" s="16" t="s">
        <v>299</v>
      </c>
      <c r="B24" s="1">
        <v>1112225157</v>
      </c>
      <c r="C24" s="1" t="s">
        <v>287</v>
      </c>
      <c r="D24" s="16" t="s">
        <v>11</v>
      </c>
      <c r="E24" s="16" t="s">
        <v>356</v>
      </c>
      <c r="F24" s="21" t="s">
        <v>357</v>
      </c>
      <c r="G24" s="1" t="s">
        <v>324</v>
      </c>
      <c r="H24" s="30" t="s">
        <v>673</v>
      </c>
      <c r="I24" s="32">
        <v>59000</v>
      </c>
    </row>
    <row r="25" spans="1:9" ht="21" customHeight="1" x14ac:dyDescent="0.25">
      <c r="A25" s="16" t="s">
        <v>28</v>
      </c>
      <c r="B25" s="1" t="s">
        <v>29</v>
      </c>
      <c r="C25" s="1" t="s">
        <v>9</v>
      </c>
      <c r="D25" s="16" t="s">
        <v>30</v>
      </c>
      <c r="E25" s="16" t="s">
        <v>358</v>
      </c>
      <c r="F25" s="1" t="s">
        <v>336</v>
      </c>
      <c r="G25" s="1" t="s">
        <v>324</v>
      </c>
      <c r="H25" s="30" t="s">
        <v>673</v>
      </c>
      <c r="I25" s="32">
        <v>59000</v>
      </c>
    </row>
    <row r="26" spans="1:9" ht="21" customHeight="1" x14ac:dyDescent="0.25">
      <c r="A26" s="16" t="s">
        <v>28</v>
      </c>
      <c r="B26" s="1" t="s">
        <v>29</v>
      </c>
      <c r="C26" s="1" t="s">
        <v>9</v>
      </c>
      <c r="D26" s="16" t="s">
        <v>30</v>
      </c>
      <c r="E26" s="16" t="s">
        <v>359</v>
      </c>
      <c r="F26" s="1" t="s">
        <v>335</v>
      </c>
      <c r="G26" s="1" t="s">
        <v>325</v>
      </c>
      <c r="H26" s="30" t="s">
        <v>674</v>
      </c>
      <c r="I26" s="33">
        <v>42119</v>
      </c>
    </row>
    <row r="27" spans="1:9" ht="21" customHeight="1" x14ac:dyDescent="0.25">
      <c r="A27" s="16" t="s">
        <v>28</v>
      </c>
      <c r="B27" s="1" t="s">
        <v>29</v>
      </c>
      <c r="C27" s="1" t="s">
        <v>9</v>
      </c>
      <c r="D27" s="16" t="s">
        <v>30</v>
      </c>
      <c r="E27" s="16" t="s">
        <v>360</v>
      </c>
      <c r="F27" s="1" t="s">
        <v>337</v>
      </c>
      <c r="G27" s="1" t="s">
        <v>324</v>
      </c>
      <c r="H27" s="30" t="s">
        <v>672</v>
      </c>
      <c r="I27" s="32">
        <v>50351</v>
      </c>
    </row>
    <row r="28" spans="1:9" ht="21" customHeight="1" x14ac:dyDescent="0.25">
      <c r="A28" s="16" t="s">
        <v>28</v>
      </c>
      <c r="B28" s="1" t="s">
        <v>29</v>
      </c>
      <c r="C28" s="1" t="s">
        <v>9</v>
      </c>
      <c r="D28" s="16" t="s">
        <v>30</v>
      </c>
      <c r="E28" s="16" t="s">
        <v>361</v>
      </c>
      <c r="F28" s="1" t="s">
        <v>368</v>
      </c>
      <c r="G28" s="1" t="s">
        <v>324</v>
      </c>
      <c r="H28" s="30" t="s">
        <v>671</v>
      </c>
      <c r="I28" s="32">
        <v>41000</v>
      </c>
    </row>
    <row r="29" spans="1:9" ht="21" customHeight="1" x14ac:dyDescent="0.25">
      <c r="A29" s="16" t="s">
        <v>188</v>
      </c>
      <c r="B29" s="1" t="s">
        <v>189</v>
      </c>
      <c r="C29" s="1" t="s">
        <v>9</v>
      </c>
      <c r="D29" s="16" t="s">
        <v>30</v>
      </c>
      <c r="E29" s="16" t="s">
        <v>362</v>
      </c>
      <c r="F29" s="1" t="s">
        <v>335</v>
      </c>
      <c r="G29" s="1" t="s">
        <v>325</v>
      </c>
      <c r="H29" s="30" t="s">
        <v>674</v>
      </c>
      <c r="I29" s="33">
        <v>42119</v>
      </c>
    </row>
    <row r="30" spans="1:9" ht="21" customHeight="1" x14ac:dyDescent="0.25">
      <c r="A30" s="16" t="s">
        <v>188</v>
      </c>
      <c r="B30" s="1" t="s">
        <v>189</v>
      </c>
      <c r="C30" s="1" t="s">
        <v>9</v>
      </c>
      <c r="D30" s="16" t="s">
        <v>30</v>
      </c>
      <c r="E30" s="16" t="s">
        <v>363</v>
      </c>
      <c r="F30" s="1" t="s">
        <v>323</v>
      </c>
      <c r="G30" s="1" t="s">
        <v>324</v>
      </c>
      <c r="H30" s="30" t="s">
        <v>671</v>
      </c>
      <c r="I30" s="32">
        <v>41000</v>
      </c>
    </row>
    <row r="31" spans="1:9" ht="21" customHeight="1" x14ac:dyDescent="0.25">
      <c r="A31" s="16" t="s">
        <v>188</v>
      </c>
      <c r="B31" s="1" t="s">
        <v>189</v>
      </c>
      <c r="C31" s="1" t="s">
        <v>9</v>
      </c>
      <c r="D31" s="16" t="s">
        <v>30</v>
      </c>
      <c r="E31" s="16" t="s">
        <v>364</v>
      </c>
      <c r="F31" s="1" t="s">
        <v>338</v>
      </c>
      <c r="G31" s="1" t="s">
        <v>324</v>
      </c>
      <c r="H31" s="30" t="s">
        <v>668</v>
      </c>
      <c r="I31" s="32">
        <v>49000</v>
      </c>
    </row>
    <row r="32" spans="1:9" ht="21" customHeight="1" x14ac:dyDescent="0.25">
      <c r="A32" s="16" t="s">
        <v>266</v>
      </c>
      <c r="B32" s="1" t="s">
        <v>267</v>
      </c>
      <c r="C32" s="1" t="s">
        <v>9</v>
      </c>
      <c r="D32" s="16" t="s">
        <v>30</v>
      </c>
      <c r="E32" s="16" t="s">
        <v>365</v>
      </c>
      <c r="F32" s="1" t="s">
        <v>369</v>
      </c>
      <c r="G32" s="1" t="s">
        <v>325</v>
      </c>
      <c r="H32" s="30" t="s">
        <v>670</v>
      </c>
      <c r="I32" s="33">
        <v>62000</v>
      </c>
    </row>
    <row r="33" spans="1:9" ht="21" customHeight="1" x14ac:dyDescent="0.25">
      <c r="A33" s="16" t="s">
        <v>278</v>
      </c>
      <c r="B33" s="1" t="s">
        <v>279</v>
      </c>
      <c r="C33" s="1" t="s">
        <v>9</v>
      </c>
      <c r="D33" s="16" t="s">
        <v>30</v>
      </c>
      <c r="E33" s="16" t="s">
        <v>366</v>
      </c>
      <c r="F33" s="1" t="s">
        <v>368</v>
      </c>
      <c r="G33" s="1" t="s">
        <v>324</v>
      </c>
      <c r="H33" s="30" t="s">
        <v>671</v>
      </c>
      <c r="I33" s="32">
        <v>41000</v>
      </c>
    </row>
    <row r="34" spans="1:9" ht="21" customHeight="1" x14ac:dyDescent="0.25">
      <c r="A34" s="16" t="s">
        <v>278</v>
      </c>
      <c r="B34" s="1" t="s">
        <v>279</v>
      </c>
      <c r="C34" s="1" t="s">
        <v>9</v>
      </c>
      <c r="D34" s="16" t="s">
        <v>30</v>
      </c>
      <c r="E34" s="16" t="s">
        <v>367</v>
      </c>
      <c r="F34" s="1" t="s">
        <v>328</v>
      </c>
      <c r="G34" s="1" t="s">
        <v>324</v>
      </c>
      <c r="H34" s="30" t="s">
        <v>672</v>
      </c>
      <c r="I34" s="32">
        <v>50351</v>
      </c>
    </row>
    <row r="35" spans="1:9" ht="21" customHeight="1" x14ac:dyDescent="0.25">
      <c r="A35" s="16" t="s">
        <v>19</v>
      </c>
      <c r="B35" s="1" t="s">
        <v>20</v>
      </c>
      <c r="C35" s="1" t="s">
        <v>9</v>
      </c>
      <c r="D35" s="16" t="s">
        <v>21</v>
      </c>
      <c r="E35" s="16" t="s">
        <v>370</v>
      </c>
      <c r="F35" s="1" t="s">
        <v>357</v>
      </c>
      <c r="G35" s="1" t="s">
        <v>324</v>
      </c>
      <c r="H35" s="30" t="s">
        <v>673</v>
      </c>
      <c r="I35" s="32">
        <v>59000</v>
      </c>
    </row>
    <row r="36" spans="1:9" ht="21" customHeight="1" x14ac:dyDescent="0.25">
      <c r="A36" s="16" t="s">
        <v>19</v>
      </c>
      <c r="B36" s="1" t="s">
        <v>20</v>
      </c>
      <c r="C36" s="1" t="s">
        <v>9</v>
      </c>
      <c r="D36" s="16" t="s">
        <v>21</v>
      </c>
      <c r="E36" s="16" t="s">
        <v>371</v>
      </c>
      <c r="F36" s="1" t="s">
        <v>335</v>
      </c>
      <c r="G36" s="1" t="s">
        <v>324</v>
      </c>
      <c r="H36" s="30" t="s">
        <v>672</v>
      </c>
      <c r="I36" s="32">
        <v>50351</v>
      </c>
    </row>
    <row r="37" spans="1:9" ht="21" customHeight="1" x14ac:dyDescent="0.25">
      <c r="A37" s="16" t="s">
        <v>35</v>
      </c>
      <c r="B37" s="1" t="s">
        <v>36</v>
      </c>
      <c r="C37" s="1" t="s">
        <v>9</v>
      </c>
      <c r="D37" s="16" t="s">
        <v>21</v>
      </c>
      <c r="E37" s="16" t="s">
        <v>372</v>
      </c>
      <c r="F37" s="1" t="s">
        <v>337</v>
      </c>
      <c r="G37" s="1" t="s">
        <v>325</v>
      </c>
      <c r="H37" s="30" t="s">
        <v>674</v>
      </c>
      <c r="I37" s="33">
        <v>42119</v>
      </c>
    </row>
    <row r="38" spans="1:9" ht="21" customHeight="1" x14ac:dyDescent="0.25">
      <c r="A38" s="16" t="s">
        <v>35</v>
      </c>
      <c r="B38" s="1" t="s">
        <v>36</v>
      </c>
      <c r="C38" s="1" t="s">
        <v>9</v>
      </c>
      <c r="D38" s="16" t="s">
        <v>21</v>
      </c>
      <c r="E38" s="16" t="s">
        <v>373</v>
      </c>
      <c r="F38" s="1" t="s">
        <v>386</v>
      </c>
      <c r="G38" s="1" t="s">
        <v>325</v>
      </c>
      <c r="H38" s="30" t="s">
        <v>666</v>
      </c>
      <c r="I38" s="33">
        <v>56882</v>
      </c>
    </row>
    <row r="39" spans="1:9" ht="21" customHeight="1" x14ac:dyDescent="0.25">
      <c r="A39" s="22" t="s">
        <v>81</v>
      </c>
      <c r="B39" s="14" t="s">
        <v>82</v>
      </c>
      <c r="C39" s="14" t="s">
        <v>9</v>
      </c>
      <c r="D39" s="22" t="s">
        <v>21</v>
      </c>
      <c r="E39" s="22" t="s">
        <v>374</v>
      </c>
      <c r="F39" s="14" t="s">
        <v>357</v>
      </c>
      <c r="G39" s="14" t="s">
        <v>324</v>
      </c>
      <c r="H39" s="30" t="s">
        <v>673</v>
      </c>
      <c r="I39" s="32">
        <v>59000</v>
      </c>
    </row>
    <row r="40" spans="1:9" ht="21" customHeight="1" x14ac:dyDescent="0.25">
      <c r="A40" s="22" t="s">
        <v>81</v>
      </c>
      <c r="B40" s="14" t="s">
        <v>82</v>
      </c>
      <c r="C40" s="14" t="s">
        <v>9</v>
      </c>
      <c r="D40" s="22" t="s">
        <v>21</v>
      </c>
      <c r="E40" s="22" t="s">
        <v>375</v>
      </c>
      <c r="F40" s="14" t="s">
        <v>328</v>
      </c>
      <c r="G40" s="14" t="s">
        <v>324</v>
      </c>
      <c r="H40" s="30" t="s">
        <v>672</v>
      </c>
      <c r="I40" s="32">
        <v>50351</v>
      </c>
    </row>
    <row r="41" spans="1:9" ht="21" customHeight="1" x14ac:dyDescent="0.25">
      <c r="A41" s="22" t="s">
        <v>81</v>
      </c>
      <c r="B41" s="14" t="s">
        <v>82</v>
      </c>
      <c r="C41" s="14" t="s">
        <v>9</v>
      </c>
      <c r="D41" s="22" t="s">
        <v>21</v>
      </c>
      <c r="E41" s="22" t="s">
        <v>376</v>
      </c>
      <c r="F41" s="14" t="s">
        <v>335</v>
      </c>
      <c r="G41" s="14" t="s">
        <v>324</v>
      </c>
      <c r="H41" s="30" t="s">
        <v>672</v>
      </c>
      <c r="I41" s="32">
        <v>50351</v>
      </c>
    </row>
    <row r="42" spans="1:9" ht="21" customHeight="1" x14ac:dyDescent="0.25">
      <c r="A42" s="22" t="s">
        <v>81</v>
      </c>
      <c r="B42" s="14" t="s">
        <v>82</v>
      </c>
      <c r="C42" s="14" t="s">
        <v>9</v>
      </c>
      <c r="D42" s="22" t="s">
        <v>21</v>
      </c>
      <c r="E42" s="22" t="s">
        <v>377</v>
      </c>
      <c r="F42" s="14" t="s">
        <v>369</v>
      </c>
      <c r="G42" s="14" t="s">
        <v>324</v>
      </c>
      <c r="H42" s="30" t="s">
        <v>671</v>
      </c>
      <c r="I42" s="32">
        <v>41000</v>
      </c>
    </row>
    <row r="43" spans="1:9" ht="21" customHeight="1" x14ac:dyDescent="0.25">
      <c r="A43" s="22" t="s">
        <v>81</v>
      </c>
      <c r="B43" s="14" t="s">
        <v>82</v>
      </c>
      <c r="C43" s="14" t="s">
        <v>9</v>
      </c>
      <c r="D43" s="22" t="s">
        <v>21</v>
      </c>
      <c r="E43" s="22" t="s">
        <v>378</v>
      </c>
      <c r="F43" s="14" t="s">
        <v>387</v>
      </c>
      <c r="G43" s="14" t="s">
        <v>324</v>
      </c>
      <c r="H43" s="16" t="s">
        <v>667</v>
      </c>
      <c r="I43" s="32">
        <v>53941</v>
      </c>
    </row>
    <row r="44" spans="1:9" ht="21" customHeight="1" x14ac:dyDescent="0.25">
      <c r="A44" s="16" t="s">
        <v>89</v>
      </c>
      <c r="B44" s="1" t="s">
        <v>90</v>
      </c>
      <c r="C44" s="1" t="s">
        <v>9</v>
      </c>
      <c r="D44" s="16" t="s">
        <v>21</v>
      </c>
      <c r="E44" s="16" t="s">
        <v>379</v>
      </c>
      <c r="F44" s="1" t="s">
        <v>388</v>
      </c>
      <c r="G44" s="1" t="s">
        <v>324</v>
      </c>
      <c r="H44" s="16" t="s">
        <v>668</v>
      </c>
      <c r="I44" s="32">
        <v>49000</v>
      </c>
    </row>
    <row r="45" spans="1:9" ht="21" customHeight="1" x14ac:dyDescent="0.25">
      <c r="A45" s="16" t="s">
        <v>115</v>
      </c>
      <c r="B45" s="1" t="s">
        <v>116</v>
      </c>
      <c r="C45" s="1" t="s">
        <v>9</v>
      </c>
      <c r="D45" s="16" t="s">
        <v>21</v>
      </c>
      <c r="E45" s="16" t="s">
        <v>380</v>
      </c>
      <c r="F45" s="1" t="s">
        <v>323</v>
      </c>
      <c r="G45" s="1" t="s">
        <v>325</v>
      </c>
      <c r="H45" s="30" t="s">
        <v>670</v>
      </c>
      <c r="I45" s="33">
        <v>62000</v>
      </c>
    </row>
    <row r="46" spans="1:9" ht="21" customHeight="1" x14ac:dyDescent="0.25">
      <c r="A46" s="16" t="s">
        <v>148</v>
      </c>
      <c r="B46" s="1" t="s">
        <v>149</v>
      </c>
      <c r="C46" s="1" t="s">
        <v>9</v>
      </c>
      <c r="D46" s="16" t="s">
        <v>21</v>
      </c>
      <c r="E46" s="16" t="s">
        <v>381</v>
      </c>
      <c r="F46" s="1" t="s">
        <v>388</v>
      </c>
      <c r="G46" s="1" t="s">
        <v>325</v>
      </c>
      <c r="H46" s="30" t="s">
        <v>669</v>
      </c>
      <c r="I46" s="33">
        <v>68478</v>
      </c>
    </row>
    <row r="47" spans="1:9" ht="21" customHeight="1" x14ac:dyDescent="0.25">
      <c r="A47" s="16" t="s">
        <v>148</v>
      </c>
      <c r="B47" s="1" t="s">
        <v>149</v>
      </c>
      <c r="C47" s="1" t="s">
        <v>9</v>
      </c>
      <c r="D47" s="16" t="s">
        <v>21</v>
      </c>
      <c r="E47" s="16" t="s">
        <v>382</v>
      </c>
      <c r="F47" s="1" t="s">
        <v>335</v>
      </c>
      <c r="G47" s="1" t="s">
        <v>324</v>
      </c>
      <c r="H47" s="30" t="s">
        <v>672</v>
      </c>
      <c r="I47" s="32">
        <v>50351</v>
      </c>
    </row>
    <row r="48" spans="1:9" ht="21" customHeight="1" x14ac:dyDescent="0.25">
      <c r="A48" s="16" t="s">
        <v>248</v>
      </c>
      <c r="B48" s="1" t="s">
        <v>249</v>
      </c>
      <c r="C48" s="1" t="s">
        <v>9</v>
      </c>
      <c r="D48" s="16" t="s">
        <v>21</v>
      </c>
      <c r="E48" s="16" t="s">
        <v>383</v>
      </c>
      <c r="F48" s="1" t="s">
        <v>323</v>
      </c>
      <c r="G48" s="1" t="s">
        <v>324</v>
      </c>
      <c r="H48" s="30" t="s">
        <v>671</v>
      </c>
      <c r="I48" s="32">
        <v>41000</v>
      </c>
    </row>
    <row r="49" spans="1:9" ht="21" customHeight="1" x14ac:dyDescent="0.25">
      <c r="A49" s="16" t="s">
        <v>282</v>
      </c>
      <c r="B49" s="1" t="s">
        <v>283</v>
      </c>
      <c r="C49" s="1" t="s">
        <v>9</v>
      </c>
      <c r="D49" s="16" t="s">
        <v>21</v>
      </c>
      <c r="E49" s="16" t="s">
        <v>384</v>
      </c>
      <c r="F49" s="1" t="s">
        <v>357</v>
      </c>
      <c r="G49" s="1" t="s">
        <v>324</v>
      </c>
      <c r="H49" s="30" t="s">
        <v>673</v>
      </c>
      <c r="I49" s="32">
        <v>59000</v>
      </c>
    </row>
    <row r="50" spans="1:9" ht="21" customHeight="1" x14ac:dyDescent="0.25">
      <c r="A50" s="16" t="s">
        <v>302</v>
      </c>
      <c r="B50" s="1">
        <v>1065902231</v>
      </c>
      <c r="C50" s="1" t="s">
        <v>287</v>
      </c>
      <c r="D50" s="16" t="s">
        <v>21</v>
      </c>
      <c r="E50" s="16" t="s">
        <v>385</v>
      </c>
      <c r="F50" s="1" t="s">
        <v>328</v>
      </c>
      <c r="G50" s="1" t="s">
        <v>324</v>
      </c>
      <c r="H50" s="30" t="s">
        <v>672</v>
      </c>
      <c r="I50" s="32">
        <v>50351</v>
      </c>
    </row>
    <row r="51" spans="1:9" ht="21" customHeight="1" x14ac:dyDescent="0.25">
      <c r="A51" s="16" t="s">
        <v>47</v>
      </c>
      <c r="B51" s="1" t="s">
        <v>48</v>
      </c>
      <c r="C51" s="1" t="s">
        <v>9</v>
      </c>
      <c r="D51" s="16" t="s">
        <v>49</v>
      </c>
      <c r="E51" s="16" t="s">
        <v>389</v>
      </c>
      <c r="F51" s="1" t="s">
        <v>323</v>
      </c>
      <c r="G51" s="1" t="s">
        <v>324</v>
      </c>
      <c r="H51" s="30" t="s">
        <v>671</v>
      </c>
      <c r="I51" s="32">
        <v>41000</v>
      </c>
    </row>
    <row r="52" spans="1:9" ht="21" customHeight="1" x14ac:dyDescent="0.25">
      <c r="A52" s="16" t="s">
        <v>52</v>
      </c>
      <c r="B52" s="1" t="s">
        <v>53</v>
      </c>
      <c r="C52" s="1" t="s">
        <v>9</v>
      </c>
      <c r="D52" s="16" t="s">
        <v>49</v>
      </c>
      <c r="E52" s="16" t="s">
        <v>390</v>
      </c>
      <c r="F52" s="1" t="s">
        <v>444</v>
      </c>
      <c r="G52" s="1" t="s">
        <v>325</v>
      </c>
      <c r="H52" s="30" t="s">
        <v>674</v>
      </c>
      <c r="I52" s="33">
        <v>42119</v>
      </c>
    </row>
    <row r="53" spans="1:9" ht="21" customHeight="1" x14ac:dyDescent="0.25">
      <c r="A53" s="16" t="s">
        <v>52</v>
      </c>
      <c r="B53" s="1" t="s">
        <v>53</v>
      </c>
      <c r="C53" s="1" t="s">
        <v>9</v>
      </c>
      <c r="D53" s="16" t="s">
        <v>49</v>
      </c>
      <c r="E53" s="16" t="s">
        <v>391</v>
      </c>
      <c r="F53" s="1" t="s">
        <v>337</v>
      </c>
      <c r="G53" s="1" t="s">
        <v>325</v>
      </c>
      <c r="H53" s="30" t="s">
        <v>674</v>
      </c>
      <c r="I53" s="33">
        <v>42119</v>
      </c>
    </row>
    <row r="54" spans="1:9" ht="21" customHeight="1" x14ac:dyDescent="0.25">
      <c r="A54" s="16" t="s">
        <v>52</v>
      </c>
      <c r="B54" s="1" t="s">
        <v>53</v>
      </c>
      <c r="C54" s="1" t="s">
        <v>9</v>
      </c>
      <c r="D54" s="16" t="s">
        <v>49</v>
      </c>
      <c r="E54" s="16" t="s">
        <v>393</v>
      </c>
      <c r="F54" s="1" t="s">
        <v>369</v>
      </c>
      <c r="G54" s="1" t="s">
        <v>325</v>
      </c>
      <c r="H54" s="30" t="s">
        <v>670</v>
      </c>
      <c r="I54" s="33">
        <v>62000</v>
      </c>
    </row>
    <row r="55" spans="1:9" ht="21" customHeight="1" x14ac:dyDescent="0.25">
      <c r="A55" s="16" t="s">
        <v>60</v>
      </c>
      <c r="B55" s="1" t="s">
        <v>61</v>
      </c>
      <c r="C55" s="1" t="s">
        <v>9</v>
      </c>
      <c r="D55" s="16" t="s">
        <v>49</v>
      </c>
      <c r="E55" s="17" t="s">
        <v>394</v>
      </c>
      <c r="F55" s="2" t="s">
        <v>444</v>
      </c>
      <c r="G55" s="1" t="s">
        <v>325</v>
      </c>
      <c r="H55" s="30" t="s">
        <v>674</v>
      </c>
      <c r="I55" s="33">
        <v>42119</v>
      </c>
    </row>
    <row r="56" spans="1:9" ht="21" customHeight="1" x14ac:dyDescent="0.25">
      <c r="A56" s="16" t="s">
        <v>60</v>
      </c>
      <c r="B56" s="1" t="s">
        <v>61</v>
      </c>
      <c r="C56" s="1" t="s">
        <v>9</v>
      </c>
      <c r="D56" s="16" t="s">
        <v>49</v>
      </c>
      <c r="E56" s="17" t="s">
        <v>395</v>
      </c>
      <c r="F56" s="2" t="s">
        <v>445</v>
      </c>
      <c r="G56" s="1" t="s">
        <v>324</v>
      </c>
      <c r="H56" s="16" t="s">
        <v>668</v>
      </c>
      <c r="I56" s="32">
        <v>49000</v>
      </c>
    </row>
    <row r="57" spans="1:9" ht="21" customHeight="1" x14ac:dyDescent="0.25">
      <c r="A57" s="16" t="s">
        <v>65</v>
      </c>
      <c r="B57" s="1" t="s">
        <v>66</v>
      </c>
      <c r="C57" s="1" t="s">
        <v>9</v>
      </c>
      <c r="D57" s="16" t="s">
        <v>49</v>
      </c>
      <c r="E57" s="17" t="s">
        <v>396</v>
      </c>
      <c r="F57" s="2" t="s">
        <v>323</v>
      </c>
      <c r="G57" s="1" t="s">
        <v>324</v>
      </c>
      <c r="H57" s="30" t="s">
        <v>671</v>
      </c>
      <c r="I57" s="32">
        <v>41000</v>
      </c>
    </row>
    <row r="58" spans="1:9" ht="21" customHeight="1" x14ac:dyDescent="0.25">
      <c r="A58" s="16" t="s">
        <v>65</v>
      </c>
      <c r="B58" s="1" t="s">
        <v>66</v>
      </c>
      <c r="C58" s="1" t="s">
        <v>9</v>
      </c>
      <c r="D58" s="16" t="s">
        <v>49</v>
      </c>
      <c r="E58" s="17" t="s">
        <v>397</v>
      </c>
      <c r="F58" s="2" t="s">
        <v>368</v>
      </c>
      <c r="G58" s="1" t="s">
        <v>324</v>
      </c>
      <c r="H58" s="30" t="s">
        <v>671</v>
      </c>
      <c r="I58" s="32">
        <v>41000</v>
      </c>
    </row>
    <row r="59" spans="1:9" ht="21" customHeight="1" x14ac:dyDescent="0.25">
      <c r="A59" s="16" t="s">
        <v>73</v>
      </c>
      <c r="B59" s="1" t="s">
        <v>74</v>
      </c>
      <c r="C59" s="1" t="s">
        <v>9</v>
      </c>
      <c r="D59" s="16" t="s">
        <v>49</v>
      </c>
      <c r="E59" s="16" t="s">
        <v>398</v>
      </c>
      <c r="F59" s="1" t="s">
        <v>368</v>
      </c>
      <c r="G59" s="1" t="s">
        <v>325</v>
      </c>
      <c r="H59" s="30" t="s">
        <v>670</v>
      </c>
      <c r="I59" s="33">
        <v>62000</v>
      </c>
    </row>
    <row r="60" spans="1:9" ht="21" customHeight="1" x14ac:dyDescent="0.25">
      <c r="A60" s="16" t="s">
        <v>73</v>
      </c>
      <c r="B60" s="1" t="s">
        <v>74</v>
      </c>
      <c r="C60" s="1" t="s">
        <v>9</v>
      </c>
      <c r="D60" s="16" t="s">
        <v>49</v>
      </c>
      <c r="E60" s="16" t="s">
        <v>399</v>
      </c>
      <c r="F60" s="1" t="s">
        <v>335</v>
      </c>
      <c r="G60" s="1" t="s">
        <v>324</v>
      </c>
      <c r="H60" s="30" t="s">
        <v>672</v>
      </c>
      <c r="I60" s="32">
        <v>50351</v>
      </c>
    </row>
    <row r="61" spans="1:9" ht="21" customHeight="1" x14ac:dyDescent="0.25">
      <c r="A61" s="9" t="s">
        <v>103</v>
      </c>
      <c r="B61" s="3" t="s">
        <v>104</v>
      </c>
      <c r="C61" s="3" t="s">
        <v>9</v>
      </c>
      <c r="D61" s="16" t="s">
        <v>49</v>
      </c>
      <c r="E61" s="9" t="s">
        <v>400</v>
      </c>
      <c r="F61" s="3" t="s">
        <v>392</v>
      </c>
      <c r="G61" s="3" t="s">
        <v>324</v>
      </c>
      <c r="H61" s="30" t="s">
        <v>672</v>
      </c>
      <c r="I61" s="32">
        <v>50351</v>
      </c>
    </row>
    <row r="62" spans="1:9" ht="21" customHeight="1" x14ac:dyDescent="0.25">
      <c r="A62" s="9" t="s">
        <v>121</v>
      </c>
      <c r="B62" s="3" t="s">
        <v>122</v>
      </c>
      <c r="C62" s="3" t="s">
        <v>9</v>
      </c>
      <c r="D62" s="16" t="s">
        <v>49</v>
      </c>
      <c r="E62" s="9" t="s">
        <v>401</v>
      </c>
      <c r="F62" s="3" t="s">
        <v>446</v>
      </c>
      <c r="G62" s="3" t="s">
        <v>324</v>
      </c>
      <c r="H62" s="16" t="s">
        <v>667</v>
      </c>
      <c r="I62" s="32">
        <v>53941</v>
      </c>
    </row>
    <row r="63" spans="1:9" ht="21" customHeight="1" x14ac:dyDescent="0.25">
      <c r="A63" s="16" t="s">
        <v>127</v>
      </c>
      <c r="B63" s="1" t="s">
        <v>128</v>
      </c>
      <c r="C63" s="1" t="s">
        <v>9</v>
      </c>
      <c r="D63" s="16" t="s">
        <v>49</v>
      </c>
      <c r="E63" s="16" t="s">
        <v>402</v>
      </c>
      <c r="F63" s="1" t="s">
        <v>337</v>
      </c>
      <c r="G63" s="1" t="s">
        <v>324</v>
      </c>
      <c r="H63" s="30" t="s">
        <v>672</v>
      </c>
      <c r="I63" s="32">
        <v>50351</v>
      </c>
    </row>
    <row r="64" spans="1:9" ht="21" customHeight="1" x14ac:dyDescent="0.25">
      <c r="A64" s="9" t="s">
        <v>140</v>
      </c>
      <c r="B64" s="3" t="s">
        <v>141</v>
      </c>
      <c r="C64" s="3" t="s">
        <v>9</v>
      </c>
      <c r="D64" s="16" t="s">
        <v>49</v>
      </c>
      <c r="E64" s="9" t="s">
        <v>403</v>
      </c>
      <c r="F64" s="3" t="s">
        <v>369</v>
      </c>
      <c r="G64" s="3" t="s">
        <v>325</v>
      </c>
      <c r="H64" s="30" t="s">
        <v>670</v>
      </c>
      <c r="I64" s="33">
        <v>62000</v>
      </c>
    </row>
    <row r="65" spans="1:9" ht="21" customHeight="1" x14ac:dyDescent="0.25">
      <c r="A65" s="9" t="s">
        <v>140</v>
      </c>
      <c r="B65" s="3" t="s">
        <v>141</v>
      </c>
      <c r="C65" s="3" t="s">
        <v>9</v>
      </c>
      <c r="D65" s="16" t="s">
        <v>49</v>
      </c>
      <c r="E65" s="9" t="s">
        <v>404</v>
      </c>
      <c r="F65" s="3" t="s">
        <v>447</v>
      </c>
      <c r="G65" s="3" t="s">
        <v>324</v>
      </c>
      <c r="H65" s="16" t="s">
        <v>667</v>
      </c>
      <c r="I65" s="32">
        <v>53941</v>
      </c>
    </row>
    <row r="66" spans="1:9" ht="21" customHeight="1" x14ac:dyDescent="0.25">
      <c r="A66" s="16" t="s">
        <v>152</v>
      </c>
      <c r="B66" s="1" t="s">
        <v>153</v>
      </c>
      <c r="C66" s="1" t="s">
        <v>9</v>
      </c>
      <c r="D66" s="16" t="s">
        <v>49</v>
      </c>
      <c r="E66" s="16" t="s">
        <v>405</v>
      </c>
      <c r="F66" s="1" t="s">
        <v>357</v>
      </c>
      <c r="G66" s="1" t="s">
        <v>324</v>
      </c>
      <c r="H66" s="30" t="s">
        <v>673</v>
      </c>
      <c r="I66" s="32">
        <v>59000</v>
      </c>
    </row>
    <row r="67" spans="1:9" ht="21" customHeight="1" x14ac:dyDescent="0.25">
      <c r="A67" s="16" t="s">
        <v>152</v>
      </c>
      <c r="B67" s="1" t="s">
        <v>153</v>
      </c>
      <c r="C67" s="1" t="s">
        <v>9</v>
      </c>
      <c r="D67" s="16" t="s">
        <v>49</v>
      </c>
      <c r="E67" s="16" t="s">
        <v>406</v>
      </c>
      <c r="F67" s="1" t="s">
        <v>388</v>
      </c>
      <c r="G67" s="1" t="s">
        <v>324</v>
      </c>
      <c r="H67" s="16" t="s">
        <v>668</v>
      </c>
      <c r="I67" s="32">
        <v>49000</v>
      </c>
    </row>
    <row r="68" spans="1:9" ht="21" customHeight="1" x14ac:dyDescent="0.25">
      <c r="A68" s="16" t="s">
        <v>164</v>
      </c>
      <c r="B68" s="1" t="s">
        <v>165</v>
      </c>
      <c r="C68" s="1" t="s">
        <v>9</v>
      </c>
      <c r="D68" s="16" t="s">
        <v>49</v>
      </c>
      <c r="E68" s="16" t="s">
        <v>408</v>
      </c>
      <c r="F68" s="1" t="s">
        <v>448</v>
      </c>
      <c r="G68" s="1" t="s">
        <v>324</v>
      </c>
      <c r="H68" s="30" t="s">
        <v>668</v>
      </c>
      <c r="I68" s="32">
        <v>49000</v>
      </c>
    </row>
    <row r="69" spans="1:9" ht="21" customHeight="1" x14ac:dyDescent="0.25">
      <c r="A69" s="16" t="s">
        <v>176</v>
      </c>
      <c r="B69" s="1" t="s">
        <v>177</v>
      </c>
      <c r="C69" s="1" t="s">
        <v>9</v>
      </c>
      <c r="D69" s="16" t="s">
        <v>49</v>
      </c>
      <c r="E69" s="16" t="s">
        <v>409</v>
      </c>
      <c r="F69" s="1" t="s">
        <v>448</v>
      </c>
      <c r="G69" s="1" t="s">
        <v>324</v>
      </c>
      <c r="H69" s="30" t="s">
        <v>668</v>
      </c>
      <c r="I69" s="32">
        <v>49000</v>
      </c>
    </row>
    <row r="70" spans="1:9" ht="21" customHeight="1" x14ac:dyDescent="0.25">
      <c r="A70" s="16" t="s">
        <v>206</v>
      </c>
      <c r="B70" s="1" t="s">
        <v>207</v>
      </c>
      <c r="C70" s="1" t="s">
        <v>9</v>
      </c>
      <c r="D70" s="16" t="s">
        <v>49</v>
      </c>
      <c r="E70" s="17" t="s">
        <v>410</v>
      </c>
      <c r="F70" s="2" t="s">
        <v>444</v>
      </c>
      <c r="G70" s="1" t="s">
        <v>324</v>
      </c>
      <c r="H70" s="30" t="s">
        <v>672</v>
      </c>
      <c r="I70" s="32">
        <v>50351</v>
      </c>
    </row>
    <row r="71" spans="1:9" ht="21" customHeight="1" x14ac:dyDescent="0.25">
      <c r="A71" s="16" t="s">
        <v>206</v>
      </c>
      <c r="B71" s="1" t="s">
        <v>207</v>
      </c>
      <c r="C71" s="1" t="s">
        <v>9</v>
      </c>
      <c r="D71" s="16" t="s">
        <v>49</v>
      </c>
      <c r="E71" s="17" t="s">
        <v>411</v>
      </c>
      <c r="F71" s="2" t="s">
        <v>337</v>
      </c>
      <c r="G71" s="1" t="s">
        <v>324</v>
      </c>
      <c r="H71" s="30" t="s">
        <v>672</v>
      </c>
      <c r="I71" s="32">
        <v>50351</v>
      </c>
    </row>
    <row r="72" spans="1:9" ht="21" customHeight="1" x14ac:dyDescent="0.25">
      <c r="A72" s="16" t="s">
        <v>210</v>
      </c>
      <c r="B72" s="1" t="s">
        <v>211</v>
      </c>
      <c r="C72" s="1" t="s">
        <v>9</v>
      </c>
      <c r="D72" s="16" t="s">
        <v>49</v>
      </c>
      <c r="E72" s="16" t="s">
        <v>412</v>
      </c>
      <c r="F72" s="1" t="s">
        <v>357</v>
      </c>
      <c r="G72" s="1" t="s">
        <v>325</v>
      </c>
      <c r="H72" s="30" t="s">
        <v>675</v>
      </c>
      <c r="I72" s="33">
        <v>41150</v>
      </c>
    </row>
    <row r="73" spans="1:9" ht="32.25" customHeight="1" x14ac:dyDescent="0.25">
      <c r="A73" s="16" t="s">
        <v>210</v>
      </c>
      <c r="B73" s="1" t="s">
        <v>211</v>
      </c>
      <c r="C73" s="1" t="s">
        <v>9</v>
      </c>
      <c r="D73" s="16" t="s">
        <v>49</v>
      </c>
      <c r="E73" s="16" t="s">
        <v>413</v>
      </c>
      <c r="F73" s="1" t="s">
        <v>369</v>
      </c>
      <c r="G73" s="1" t="s">
        <v>325</v>
      </c>
      <c r="H73" s="30" t="s">
        <v>670</v>
      </c>
      <c r="I73" s="33">
        <v>62000</v>
      </c>
    </row>
    <row r="74" spans="1:9" ht="21" customHeight="1" x14ac:dyDescent="0.25">
      <c r="A74" s="16" t="s">
        <v>212</v>
      </c>
      <c r="B74" s="1" t="s">
        <v>213</v>
      </c>
      <c r="C74" s="1" t="s">
        <v>9</v>
      </c>
      <c r="D74" s="16" t="s">
        <v>49</v>
      </c>
      <c r="E74" s="17" t="s">
        <v>414</v>
      </c>
      <c r="F74" s="2" t="s">
        <v>448</v>
      </c>
      <c r="G74" s="1" t="s">
        <v>325</v>
      </c>
      <c r="H74" s="30" t="s">
        <v>669</v>
      </c>
      <c r="I74" s="33">
        <v>68478</v>
      </c>
    </row>
    <row r="75" spans="1:9" ht="21" customHeight="1" x14ac:dyDescent="0.25">
      <c r="A75" s="18" t="s">
        <v>220</v>
      </c>
      <c r="B75" s="4" t="s">
        <v>221</v>
      </c>
      <c r="C75" s="4" t="s">
        <v>9</v>
      </c>
      <c r="D75" s="16" t="s">
        <v>49</v>
      </c>
      <c r="E75" s="18" t="s">
        <v>415</v>
      </c>
      <c r="F75" s="4" t="s">
        <v>446</v>
      </c>
      <c r="G75" s="4" t="s">
        <v>324</v>
      </c>
      <c r="H75" s="16" t="s">
        <v>667</v>
      </c>
      <c r="I75" s="32">
        <v>53941</v>
      </c>
    </row>
    <row r="76" spans="1:9" ht="37.5" customHeight="1" x14ac:dyDescent="0.25">
      <c r="A76" s="16" t="s">
        <v>228</v>
      </c>
      <c r="B76" s="1" t="s">
        <v>229</v>
      </c>
      <c r="C76" s="1" t="s">
        <v>9</v>
      </c>
      <c r="D76" s="16" t="s">
        <v>49</v>
      </c>
      <c r="E76" s="16" t="s">
        <v>416</v>
      </c>
      <c r="F76" s="1" t="s">
        <v>357</v>
      </c>
      <c r="G76" s="1" t="s">
        <v>325</v>
      </c>
      <c r="H76" s="30" t="s">
        <v>675</v>
      </c>
      <c r="I76" s="33">
        <v>41150</v>
      </c>
    </row>
    <row r="77" spans="1:9" ht="21" customHeight="1" x14ac:dyDescent="0.25">
      <c r="A77" s="16" t="s">
        <v>232</v>
      </c>
      <c r="B77" s="1" t="s">
        <v>233</v>
      </c>
      <c r="C77" s="1" t="s">
        <v>9</v>
      </c>
      <c r="D77" s="16" t="s">
        <v>49</v>
      </c>
      <c r="E77" s="16" t="s">
        <v>417</v>
      </c>
      <c r="F77" s="1" t="s">
        <v>323</v>
      </c>
      <c r="G77" s="1" t="s">
        <v>324</v>
      </c>
      <c r="H77" s="30" t="s">
        <v>671</v>
      </c>
      <c r="I77" s="32">
        <v>41000</v>
      </c>
    </row>
    <row r="78" spans="1:9" ht="21" customHeight="1" x14ac:dyDescent="0.25">
      <c r="A78" s="16" t="s">
        <v>232</v>
      </c>
      <c r="B78" s="1" t="s">
        <v>233</v>
      </c>
      <c r="C78" s="1" t="s">
        <v>9</v>
      </c>
      <c r="D78" s="16" t="s">
        <v>49</v>
      </c>
      <c r="E78" s="16" t="s">
        <v>418</v>
      </c>
      <c r="F78" s="5" t="s">
        <v>386</v>
      </c>
      <c r="G78" s="1" t="s">
        <v>325</v>
      </c>
      <c r="H78" s="30" t="s">
        <v>666</v>
      </c>
      <c r="I78" s="33">
        <v>56882</v>
      </c>
    </row>
    <row r="79" spans="1:9" ht="21" customHeight="1" x14ac:dyDescent="0.25">
      <c r="A79" s="9" t="s">
        <v>240</v>
      </c>
      <c r="B79" s="3" t="s">
        <v>241</v>
      </c>
      <c r="C79" s="3" t="s">
        <v>9</v>
      </c>
      <c r="D79" s="16" t="s">
        <v>49</v>
      </c>
      <c r="E79" s="9" t="s">
        <v>419</v>
      </c>
      <c r="F79" s="3" t="s">
        <v>448</v>
      </c>
      <c r="G79" s="1" t="s">
        <v>325</v>
      </c>
      <c r="H79" s="30" t="s">
        <v>669</v>
      </c>
      <c r="I79" s="33">
        <v>68478</v>
      </c>
    </row>
    <row r="80" spans="1:9" ht="21" customHeight="1" x14ac:dyDescent="0.25">
      <c r="A80" s="16" t="s">
        <v>246</v>
      </c>
      <c r="B80" s="1" t="s">
        <v>247</v>
      </c>
      <c r="C80" s="1" t="s">
        <v>9</v>
      </c>
      <c r="D80" s="16" t="s">
        <v>49</v>
      </c>
      <c r="E80" s="16" t="s">
        <v>420</v>
      </c>
      <c r="F80" s="1" t="s">
        <v>368</v>
      </c>
      <c r="G80" s="1" t="s">
        <v>325</v>
      </c>
      <c r="H80" s="30" t="s">
        <v>670</v>
      </c>
      <c r="I80" s="33">
        <v>62000</v>
      </c>
    </row>
    <row r="81" spans="1:9" ht="21" customHeight="1" x14ac:dyDescent="0.25">
      <c r="A81" s="16" t="s">
        <v>252</v>
      </c>
      <c r="B81" s="1" t="s">
        <v>253</v>
      </c>
      <c r="C81" s="1" t="s">
        <v>9</v>
      </c>
      <c r="D81" s="16" t="s">
        <v>49</v>
      </c>
      <c r="E81" s="17" t="s">
        <v>421</v>
      </c>
      <c r="F81" s="2" t="s">
        <v>335</v>
      </c>
      <c r="G81" s="1" t="s">
        <v>325</v>
      </c>
      <c r="H81" s="30" t="s">
        <v>674</v>
      </c>
      <c r="I81" s="33">
        <v>42119</v>
      </c>
    </row>
    <row r="82" spans="1:9" ht="21" customHeight="1" x14ac:dyDescent="0.25">
      <c r="A82" s="16" t="s">
        <v>252</v>
      </c>
      <c r="B82" s="1" t="s">
        <v>253</v>
      </c>
      <c r="C82" s="1" t="s">
        <v>9</v>
      </c>
      <c r="D82" s="16" t="s">
        <v>49</v>
      </c>
      <c r="E82" s="17" t="s">
        <v>422</v>
      </c>
      <c r="F82" s="2" t="s">
        <v>323</v>
      </c>
      <c r="G82" s="1" t="s">
        <v>325</v>
      </c>
      <c r="H82" s="30" t="s">
        <v>670</v>
      </c>
      <c r="I82" s="33">
        <v>62000</v>
      </c>
    </row>
    <row r="83" spans="1:9" ht="21" customHeight="1" x14ac:dyDescent="0.25">
      <c r="A83" s="16" t="s">
        <v>252</v>
      </c>
      <c r="B83" s="1" t="s">
        <v>253</v>
      </c>
      <c r="C83" s="1" t="s">
        <v>9</v>
      </c>
      <c r="D83" s="16" t="s">
        <v>49</v>
      </c>
      <c r="E83" s="17" t="s">
        <v>423</v>
      </c>
      <c r="F83" s="2" t="s">
        <v>368</v>
      </c>
      <c r="G83" s="1" t="s">
        <v>324</v>
      </c>
      <c r="H83" s="30" t="s">
        <v>671</v>
      </c>
      <c r="I83" s="32">
        <v>41000</v>
      </c>
    </row>
    <row r="84" spans="1:9" ht="21" customHeight="1" x14ac:dyDescent="0.25">
      <c r="A84" s="16" t="s">
        <v>258</v>
      </c>
      <c r="B84" s="1" t="s">
        <v>259</v>
      </c>
      <c r="C84" s="1" t="s">
        <v>9</v>
      </c>
      <c r="D84" s="16" t="s">
        <v>49</v>
      </c>
      <c r="E84" s="16" t="s">
        <v>424</v>
      </c>
      <c r="F84" s="1" t="s">
        <v>336</v>
      </c>
      <c r="G84" s="1" t="s">
        <v>325</v>
      </c>
      <c r="H84" s="30" t="s">
        <v>675</v>
      </c>
      <c r="I84" s="33">
        <v>41150</v>
      </c>
    </row>
    <row r="85" spans="1:9" ht="21" customHeight="1" x14ac:dyDescent="0.25">
      <c r="A85" s="16" t="s">
        <v>258</v>
      </c>
      <c r="B85" s="1" t="s">
        <v>259</v>
      </c>
      <c r="C85" s="1" t="s">
        <v>9</v>
      </c>
      <c r="D85" s="16" t="s">
        <v>49</v>
      </c>
      <c r="E85" s="16" t="s">
        <v>425</v>
      </c>
      <c r="F85" s="1" t="s">
        <v>337</v>
      </c>
      <c r="G85" s="1" t="s">
        <v>325</v>
      </c>
      <c r="H85" s="30" t="s">
        <v>674</v>
      </c>
      <c r="I85" s="33">
        <v>42119</v>
      </c>
    </row>
    <row r="86" spans="1:9" ht="21" customHeight="1" x14ac:dyDescent="0.25">
      <c r="A86" s="16" t="s">
        <v>258</v>
      </c>
      <c r="B86" s="1" t="s">
        <v>259</v>
      </c>
      <c r="C86" s="1" t="s">
        <v>9</v>
      </c>
      <c r="D86" s="16" t="s">
        <v>49</v>
      </c>
      <c r="E86" s="16" t="s">
        <v>426</v>
      </c>
      <c r="F86" s="6" t="s">
        <v>427</v>
      </c>
      <c r="G86" s="1" t="s">
        <v>324</v>
      </c>
      <c r="H86" s="16" t="s">
        <v>667</v>
      </c>
      <c r="I86" s="32">
        <v>53941</v>
      </c>
    </row>
    <row r="87" spans="1:9" ht="21" customHeight="1" x14ac:dyDescent="0.25">
      <c r="A87" s="16" t="s">
        <v>258</v>
      </c>
      <c r="B87" s="1" t="s">
        <v>259</v>
      </c>
      <c r="C87" s="1" t="s">
        <v>9</v>
      </c>
      <c r="D87" s="16" t="s">
        <v>49</v>
      </c>
      <c r="E87" s="16" t="s">
        <v>428</v>
      </c>
      <c r="F87" s="6" t="s">
        <v>427</v>
      </c>
      <c r="G87" s="1" t="s">
        <v>324</v>
      </c>
      <c r="H87" s="16" t="s">
        <v>667</v>
      </c>
      <c r="I87" s="32">
        <v>53941</v>
      </c>
    </row>
    <row r="88" spans="1:9" ht="21" customHeight="1" x14ac:dyDescent="0.25">
      <c r="A88" s="9" t="s">
        <v>274</v>
      </c>
      <c r="B88" s="3" t="s">
        <v>275</v>
      </c>
      <c r="C88" s="3" t="s">
        <v>9</v>
      </c>
      <c r="D88" s="16" t="s">
        <v>49</v>
      </c>
      <c r="E88" s="9" t="s">
        <v>429</v>
      </c>
      <c r="F88" s="3" t="s">
        <v>369</v>
      </c>
      <c r="G88" s="3" t="s">
        <v>324</v>
      </c>
      <c r="H88" s="30" t="s">
        <v>671</v>
      </c>
      <c r="I88" s="32">
        <v>41000</v>
      </c>
    </row>
    <row r="89" spans="1:9" ht="21" customHeight="1" x14ac:dyDescent="0.25">
      <c r="A89" s="16" t="s">
        <v>289</v>
      </c>
      <c r="B89" s="1">
        <v>1064117325</v>
      </c>
      <c r="C89" s="1" t="s">
        <v>287</v>
      </c>
      <c r="D89" s="16" t="s">
        <v>49</v>
      </c>
      <c r="E89" s="16" t="s">
        <v>430</v>
      </c>
      <c r="F89" s="6" t="s">
        <v>386</v>
      </c>
      <c r="G89" s="1" t="s">
        <v>324</v>
      </c>
      <c r="H89" s="16" t="s">
        <v>667</v>
      </c>
      <c r="I89" s="32">
        <v>53941</v>
      </c>
    </row>
    <row r="90" spans="1:9" ht="21" customHeight="1" x14ac:dyDescent="0.25">
      <c r="A90" s="16" t="s">
        <v>290</v>
      </c>
      <c r="B90" s="1">
        <v>1064113354</v>
      </c>
      <c r="C90" s="1" t="s">
        <v>287</v>
      </c>
      <c r="D90" s="16" t="s">
        <v>49</v>
      </c>
      <c r="E90" s="16" t="s">
        <v>431</v>
      </c>
      <c r="F90" s="1" t="s">
        <v>335</v>
      </c>
      <c r="G90" s="1" t="s">
        <v>325</v>
      </c>
      <c r="H90" s="30" t="s">
        <v>674</v>
      </c>
      <c r="I90" s="33">
        <v>42119</v>
      </c>
    </row>
    <row r="91" spans="1:9" ht="21" customHeight="1" x14ac:dyDescent="0.25">
      <c r="A91" s="16" t="s">
        <v>290</v>
      </c>
      <c r="B91" s="1">
        <v>1064113354</v>
      </c>
      <c r="C91" s="1" t="s">
        <v>287</v>
      </c>
      <c r="D91" s="16" t="s">
        <v>49</v>
      </c>
      <c r="E91" s="16" t="s">
        <v>432</v>
      </c>
      <c r="F91" s="1" t="s">
        <v>368</v>
      </c>
      <c r="G91" s="1" t="s">
        <v>324</v>
      </c>
      <c r="H91" s="30" t="s">
        <v>671</v>
      </c>
      <c r="I91" s="32">
        <v>41000</v>
      </c>
    </row>
    <row r="92" spans="1:9" ht="21" customHeight="1" x14ac:dyDescent="0.25">
      <c r="A92" s="16" t="s">
        <v>291</v>
      </c>
      <c r="B92" s="1">
        <v>1098686611</v>
      </c>
      <c r="C92" s="1" t="s">
        <v>287</v>
      </c>
      <c r="D92" s="16" t="s">
        <v>49</v>
      </c>
      <c r="E92" s="16" t="s">
        <v>433</v>
      </c>
      <c r="F92" s="1" t="s">
        <v>323</v>
      </c>
      <c r="G92" s="1" t="s">
        <v>324</v>
      </c>
      <c r="H92" s="30" t="s">
        <v>671</v>
      </c>
      <c r="I92" s="32">
        <v>41000</v>
      </c>
    </row>
    <row r="93" spans="1:9" ht="21" customHeight="1" x14ac:dyDescent="0.25">
      <c r="A93" s="16" t="s">
        <v>291</v>
      </c>
      <c r="B93" s="1">
        <v>1098686611</v>
      </c>
      <c r="C93" s="1" t="s">
        <v>287</v>
      </c>
      <c r="D93" s="16" t="s">
        <v>49</v>
      </c>
      <c r="E93" s="16" t="s">
        <v>434</v>
      </c>
      <c r="F93" s="1" t="s">
        <v>448</v>
      </c>
      <c r="G93" s="1" t="s">
        <v>325</v>
      </c>
      <c r="H93" s="30" t="s">
        <v>669</v>
      </c>
      <c r="I93" s="33">
        <v>68478</v>
      </c>
    </row>
    <row r="94" spans="1:9" ht="21" customHeight="1" x14ac:dyDescent="0.25">
      <c r="A94" s="16" t="s">
        <v>315</v>
      </c>
      <c r="B94" s="1" t="s">
        <v>435</v>
      </c>
      <c r="C94" s="1" t="s">
        <v>287</v>
      </c>
      <c r="D94" s="16" t="s">
        <v>49</v>
      </c>
      <c r="E94" s="16" t="s">
        <v>436</v>
      </c>
      <c r="F94" s="1" t="s">
        <v>386</v>
      </c>
      <c r="G94" s="1" t="s">
        <v>325</v>
      </c>
      <c r="H94" s="30" t="s">
        <v>666</v>
      </c>
      <c r="I94" s="33">
        <v>56882</v>
      </c>
    </row>
    <row r="95" spans="1:9" ht="21" customHeight="1" x14ac:dyDescent="0.25">
      <c r="A95" s="16" t="s">
        <v>316</v>
      </c>
      <c r="B95" s="1" t="s">
        <v>437</v>
      </c>
      <c r="C95" s="1" t="s">
        <v>287</v>
      </c>
      <c r="D95" s="16" t="s">
        <v>49</v>
      </c>
      <c r="E95" s="16" t="s">
        <v>438</v>
      </c>
      <c r="F95" s="1" t="s">
        <v>448</v>
      </c>
      <c r="G95" s="1" t="s">
        <v>325</v>
      </c>
      <c r="H95" s="30" t="s">
        <v>669</v>
      </c>
      <c r="I95" s="33">
        <v>68478</v>
      </c>
    </row>
    <row r="96" spans="1:9" ht="21" customHeight="1" x14ac:dyDescent="0.25">
      <c r="A96" s="13" t="s">
        <v>441</v>
      </c>
      <c r="B96" s="7" t="s">
        <v>326</v>
      </c>
      <c r="C96" s="7" t="s">
        <v>326</v>
      </c>
      <c r="D96" s="16" t="s">
        <v>49</v>
      </c>
      <c r="E96" s="19" t="s">
        <v>442</v>
      </c>
      <c r="F96" s="7" t="s">
        <v>368</v>
      </c>
      <c r="G96" s="7" t="s">
        <v>325</v>
      </c>
      <c r="H96" s="30" t="s">
        <v>670</v>
      </c>
      <c r="I96" s="33">
        <v>62000</v>
      </c>
    </row>
    <row r="97" spans="1:9" ht="21" customHeight="1" x14ac:dyDescent="0.25">
      <c r="A97" s="13" t="s">
        <v>441</v>
      </c>
      <c r="B97" s="7" t="s">
        <v>326</v>
      </c>
      <c r="C97" s="7" t="s">
        <v>326</v>
      </c>
      <c r="D97" s="16" t="s">
        <v>49</v>
      </c>
      <c r="E97" s="19" t="s">
        <v>443</v>
      </c>
      <c r="F97" s="7" t="s">
        <v>337</v>
      </c>
      <c r="G97" s="7" t="s">
        <v>324</v>
      </c>
      <c r="H97" s="30" t="s">
        <v>672</v>
      </c>
      <c r="I97" s="32">
        <v>50351</v>
      </c>
    </row>
    <row r="98" spans="1:9" ht="21" customHeight="1" x14ac:dyDescent="0.25">
      <c r="A98" s="23" t="s">
        <v>31</v>
      </c>
      <c r="B98" s="24" t="s">
        <v>32</v>
      </c>
      <c r="C98" s="24" t="s">
        <v>9</v>
      </c>
      <c r="D98" s="23" t="s">
        <v>16</v>
      </c>
      <c r="E98" s="16" t="s">
        <v>449</v>
      </c>
      <c r="F98" s="1" t="s">
        <v>357</v>
      </c>
      <c r="G98" s="1" t="s">
        <v>324</v>
      </c>
      <c r="H98" s="30" t="s">
        <v>673</v>
      </c>
      <c r="I98" s="32">
        <v>59000</v>
      </c>
    </row>
    <row r="99" spans="1:9" ht="21" customHeight="1" x14ac:dyDescent="0.25">
      <c r="A99" s="23" t="s">
        <v>31</v>
      </c>
      <c r="B99" s="24" t="s">
        <v>32</v>
      </c>
      <c r="C99" s="24" t="s">
        <v>9</v>
      </c>
      <c r="D99" s="23" t="s">
        <v>16</v>
      </c>
      <c r="E99" s="16" t="s">
        <v>450</v>
      </c>
      <c r="F99" s="1" t="s">
        <v>323</v>
      </c>
      <c r="G99" s="1" t="s">
        <v>325</v>
      </c>
      <c r="H99" s="30" t="s">
        <v>670</v>
      </c>
      <c r="I99" s="33">
        <v>62000</v>
      </c>
    </row>
    <row r="100" spans="1:9" ht="21" customHeight="1" x14ac:dyDescent="0.25">
      <c r="A100" s="23" t="s">
        <v>43</v>
      </c>
      <c r="B100" s="24" t="s">
        <v>44</v>
      </c>
      <c r="C100" s="24" t="s">
        <v>9</v>
      </c>
      <c r="D100" s="23" t="s">
        <v>16</v>
      </c>
      <c r="E100" s="16" t="s">
        <v>451</v>
      </c>
      <c r="F100" s="1" t="s">
        <v>337</v>
      </c>
      <c r="G100" s="1" t="s">
        <v>325</v>
      </c>
      <c r="H100" s="30" t="s">
        <v>674</v>
      </c>
      <c r="I100" s="33">
        <v>42119</v>
      </c>
    </row>
    <row r="101" spans="1:9" ht="21" customHeight="1" x14ac:dyDescent="0.25">
      <c r="A101" s="23" t="s">
        <v>43</v>
      </c>
      <c r="B101" s="24" t="s">
        <v>44</v>
      </c>
      <c r="C101" s="24" t="s">
        <v>9</v>
      </c>
      <c r="D101" s="23" t="s">
        <v>16</v>
      </c>
      <c r="E101" s="16" t="s">
        <v>452</v>
      </c>
      <c r="F101" s="1" t="s">
        <v>323</v>
      </c>
      <c r="G101" s="1" t="s">
        <v>325</v>
      </c>
      <c r="H101" s="30" t="s">
        <v>670</v>
      </c>
      <c r="I101" s="33">
        <v>62000</v>
      </c>
    </row>
    <row r="102" spans="1:9" ht="21" customHeight="1" x14ac:dyDescent="0.25">
      <c r="A102" s="23" t="s">
        <v>91</v>
      </c>
      <c r="B102" s="24" t="s">
        <v>92</v>
      </c>
      <c r="C102" s="24" t="s">
        <v>9</v>
      </c>
      <c r="D102" s="23" t="s">
        <v>16</v>
      </c>
      <c r="E102" s="16" t="s">
        <v>453</v>
      </c>
      <c r="F102" s="1" t="s">
        <v>357</v>
      </c>
      <c r="G102" s="1" t="s">
        <v>325</v>
      </c>
      <c r="H102" s="30" t="s">
        <v>675</v>
      </c>
      <c r="I102" s="33">
        <v>41150</v>
      </c>
    </row>
    <row r="103" spans="1:9" ht="21" customHeight="1" x14ac:dyDescent="0.25">
      <c r="A103" s="23" t="s">
        <v>91</v>
      </c>
      <c r="B103" s="24" t="s">
        <v>92</v>
      </c>
      <c r="C103" s="24" t="s">
        <v>9</v>
      </c>
      <c r="D103" s="23" t="s">
        <v>16</v>
      </c>
      <c r="E103" s="16" t="s">
        <v>454</v>
      </c>
      <c r="F103" s="1" t="s">
        <v>337</v>
      </c>
      <c r="G103" s="1" t="s">
        <v>325</v>
      </c>
      <c r="H103" s="30" t="s">
        <v>674</v>
      </c>
      <c r="I103" s="33">
        <v>42119</v>
      </c>
    </row>
    <row r="104" spans="1:9" ht="21" customHeight="1" x14ac:dyDescent="0.25">
      <c r="A104" s="23" t="s">
        <v>91</v>
      </c>
      <c r="B104" s="24" t="s">
        <v>92</v>
      </c>
      <c r="C104" s="24" t="s">
        <v>9</v>
      </c>
      <c r="D104" s="23" t="s">
        <v>16</v>
      </c>
      <c r="E104" s="16" t="s">
        <v>455</v>
      </c>
      <c r="F104" s="1" t="s">
        <v>368</v>
      </c>
      <c r="G104" s="1" t="s">
        <v>325</v>
      </c>
      <c r="H104" s="30" t="s">
        <v>670</v>
      </c>
      <c r="I104" s="33">
        <v>62000</v>
      </c>
    </row>
    <row r="105" spans="1:9" ht="21" customHeight="1" x14ac:dyDescent="0.25">
      <c r="A105" s="23" t="s">
        <v>95</v>
      </c>
      <c r="B105" s="24" t="s">
        <v>96</v>
      </c>
      <c r="C105" s="24" t="s">
        <v>9</v>
      </c>
      <c r="D105" s="23" t="s">
        <v>16</v>
      </c>
      <c r="E105" s="16" t="s">
        <v>456</v>
      </c>
      <c r="F105" s="1" t="s">
        <v>427</v>
      </c>
      <c r="G105" s="1" t="s">
        <v>324</v>
      </c>
      <c r="H105" s="16" t="s">
        <v>667</v>
      </c>
      <c r="I105" s="32">
        <v>53941</v>
      </c>
    </row>
    <row r="106" spans="1:9" ht="21" customHeight="1" x14ac:dyDescent="0.25">
      <c r="A106" s="23" t="s">
        <v>109</v>
      </c>
      <c r="B106" s="24" t="s">
        <v>110</v>
      </c>
      <c r="C106" s="24" t="s">
        <v>9</v>
      </c>
      <c r="D106" s="23" t="s">
        <v>16</v>
      </c>
      <c r="E106" s="16" t="s">
        <v>457</v>
      </c>
      <c r="F106" s="1" t="s">
        <v>322</v>
      </c>
      <c r="G106" s="1" t="s">
        <v>325</v>
      </c>
      <c r="H106" s="30" t="s">
        <v>666</v>
      </c>
      <c r="I106" s="33">
        <v>56882</v>
      </c>
    </row>
    <row r="107" spans="1:9" ht="21" customHeight="1" x14ac:dyDescent="0.25">
      <c r="A107" s="23" t="s">
        <v>109</v>
      </c>
      <c r="B107" s="24" t="s">
        <v>110</v>
      </c>
      <c r="C107" s="24" t="s">
        <v>9</v>
      </c>
      <c r="D107" s="23" t="s">
        <v>16</v>
      </c>
      <c r="E107" s="16" t="s">
        <v>458</v>
      </c>
      <c r="F107" s="1" t="s">
        <v>323</v>
      </c>
      <c r="G107" s="1" t="s">
        <v>324</v>
      </c>
      <c r="H107" s="30" t="s">
        <v>671</v>
      </c>
      <c r="I107" s="32">
        <v>41000</v>
      </c>
    </row>
    <row r="108" spans="1:9" ht="21" customHeight="1" x14ac:dyDescent="0.25">
      <c r="A108" s="23" t="s">
        <v>150</v>
      </c>
      <c r="B108" s="24" t="s">
        <v>151</v>
      </c>
      <c r="C108" s="24" t="s">
        <v>9</v>
      </c>
      <c r="D108" s="23" t="s">
        <v>16</v>
      </c>
      <c r="E108" s="16" t="s">
        <v>459</v>
      </c>
      <c r="F108" s="1" t="s">
        <v>337</v>
      </c>
      <c r="G108" s="1" t="s">
        <v>325</v>
      </c>
      <c r="H108" s="30" t="s">
        <v>674</v>
      </c>
      <c r="I108" s="33">
        <v>42119</v>
      </c>
    </row>
    <row r="109" spans="1:9" ht="21" customHeight="1" x14ac:dyDescent="0.25">
      <c r="A109" s="23" t="s">
        <v>170</v>
      </c>
      <c r="B109" s="24" t="s">
        <v>171</v>
      </c>
      <c r="C109" s="24" t="s">
        <v>9</v>
      </c>
      <c r="D109" s="23" t="s">
        <v>16</v>
      </c>
      <c r="E109" s="16" t="s">
        <v>460</v>
      </c>
      <c r="F109" s="1" t="s">
        <v>369</v>
      </c>
      <c r="G109" s="1" t="s">
        <v>324</v>
      </c>
      <c r="H109" s="30" t="s">
        <v>671</v>
      </c>
      <c r="I109" s="32">
        <v>41000</v>
      </c>
    </row>
    <row r="110" spans="1:9" ht="21" customHeight="1" x14ac:dyDescent="0.25">
      <c r="A110" s="23" t="s">
        <v>170</v>
      </c>
      <c r="B110" s="24" t="s">
        <v>171</v>
      </c>
      <c r="C110" s="24" t="s">
        <v>9</v>
      </c>
      <c r="D110" s="23" t="s">
        <v>16</v>
      </c>
      <c r="E110" s="16" t="s">
        <v>461</v>
      </c>
      <c r="F110" s="1" t="s">
        <v>448</v>
      </c>
      <c r="G110" s="1" t="s">
        <v>325</v>
      </c>
      <c r="H110" s="30" t="s">
        <v>669</v>
      </c>
      <c r="I110" s="33">
        <v>68478</v>
      </c>
    </row>
    <row r="111" spans="1:9" ht="21" customHeight="1" x14ac:dyDescent="0.25">
      <c r="A111" s="23" t="s">
        <v>170</v>
      </c>
      <c r="B111" s="24" t="s">
        <v>171</v>
      </c>
      <c r="C111" s="24" t="s">
        <v>9</v>
      </c>
      <c r="D111" s="23" t="s">
        <v>16</v>
      </c>
      <c r="E111" s="16" t="s">
        <v>462</v>
      </c>
      <c r="F111" s="1" t="s">
        <v>337</v>
      </c>
      <c r="G111" s="1" t="s">
        <v>324</v>
      </c>
      <c r="H111" s="30" t="s">
        <v>672</v>
      </c>
      <c r="I111" s="32">
        <v>50351</v>
      </c>
    </row>
    <row r="112" spans="1:9" ht="21" customHeight="1" x14ac:dyDescent="0.25">
      <c r="A112" s="25" t="s">
        <v>174</v>
      </c>
      <c r="B112" s="26" t="s">
        <v>175</v>
      </c>
      <c r="C112" s="26" t="s">
        <v>9</v>
      </c>
      <c r="D112" s="25" t="s">
        <v>16</v>
      </c>
      <c r="E112" s="22" t="s">
        <v>463</v>
      </c>
      <c r="F112" s="14" t="s">
        <v>336</v>
      </c>
      <c r="G112" s="14" t="s">
        <v>324</v>
      </c>
      <c r="H112" s="30" t="s">
        <v>673</v>
      </c>
      <c r="I112" s="32">
        <v>59000</v>
      </c>
    </row>
    <row r="113" spans="1:9" ht="21" customHeight="1" x14ac:dyDescent="0.25">
      <c r="A113" s="25" t="s">
        <v>174</v>
      </c>
      <c r="B113" s="26" t="s">
        <v>175</v>
      </c>
      <c r="C113" s="26" t="s">
        <v>9</v>
      </c>
      <c r="D113" s="25" t="s">
        <v>16</v>
      </c>
      <c r="E113" s="22" t="s">
        <v>464</v>
      </c>
      <c r="F113" s="14" t="s">
        <v>368</v>
      </c>
      <c r="G113" s="14" t="s">
        <v>325</v>
      </c>
      <c r="H113" s="30" t="s">
        <v>670</v>
      </c>
      <c r="I113" s="33">
        <v>62000</v>
      </c>
    </row>
    <row r="114" spans="1:9" ht="21" customHeight="1" x14ac:dyDescent="0.25">
      <c r="A114" s="23" t="s">
        <v>190</v>
      </c>
      <c r="B114" s="24" t="s">
        <v>191</v>
      </c>
      <c r="C114" s="24" t="s">
        <v>9</v>
      </c>
      <c r="D114" s="23" t="s">
        <v>16</v>
      </c>
      <c r="E114" s="16" t="s">
        <v>465</v>
      </c>
      <c r="F114" s="1" t="s">
        <v>368</v>
      </c>
      <c r="G114" s="1" t="s">
        <v>325</v>
      </c>
      <c r="H114" s="30" t="s">
        <v>670</v>
      </c>
      <c r="I114" s="33">
        <v>62000</v>
      </c>
    </row>
    <row r="115" spans="1:9" ht="21" customHeight="1" x14ac:dyDescent="0.25">
      <c r="A115" s="23" t="s">
        <v>194</v>
      </c>
      <c r="B115" s="24" t="s">
        <v>195</v>
      </c>
      <c r="C115" s="24" t="s">
        <v>9</v>
      </c>
      <c r="D115" s="23" t="s">
        <v>16</v>
      </c>
      <c r="E115" s="16" t="s">
        <v>466</v>
      </c>
      <c r="F115" s="1" t="s">
        <v>369</v>
      </c>
      <c r="G115" s="1" t="s">
        <v>324</v>
      </c>
      <c r="H115" s="30" t="s">
        <v>671</v>
      </c>
      <c r="I115" s="32">
        <v>41000</v>
      </c>
    </row>
    <row r="116" spans="1:9" ht="21" customHeight="1" x14ac:dyDescent="0.25">
      <c r="A116" s="23" t="s">
        <v>194</v>
      </c>
      <c r="B116" s="24" t="s">
        <v>195</v>
      </c>
      <c r="C116" s="24" t="s">
        <v>9</v>
      </c>
      <c r="D116" s="23" t="s">
        <v>16</v>
      </c>
      <c r="E116" s="16" t="s">
        <v>467</v>
      </c>
      <c r="F116" s="1" t="s">
        <v>448</v>
      </c>
      <c r="G116" s="1" t="s">
        <v>324</v>
      </c>
      <c r="H116" s="30" t="s">
        <v>668</v>
      </c>
      <c r="I116" s="32">
        <v>49000</v>
      </c>
    </row>
    <row r="117" spans="1:9" ht="21" customHeight="1" x14ac:dyDescent="0.25">
      <c r="A117" s="23" t="s">
        <v>216</v>
      </c>
      <c r="B117" s="24" t="s">
        <v>217</v>
      </c>
      <c r="C117" s="24" t="s">
        <v>9</v>
      </c>
      <c r="D117" s="23" t="s">
        <v>16</v>
      </c>
      <c r="E117" s="16" t="s">
        <v>468</v>
      </c>
      <c r="F117" s="1" t="s">
        <v>336</v>
      </c>
      <c r="G117" s="1" t="s">
        <v>324</v>
      </c>
      <c r="H117" s="30" t="s">
        <v>673</v>
      </c>
      <c r="I117" s="32">
        <v>59000</v>
      </c>
    </row>
    <row r="118" spans="1:9" ht="21" customHeight="1" x14ac:dyDescent="0.25">
      <c r="A118" s="23" t="s">
        <v>254</v>
      </c>
      <c r="B118" s="24" t="s">
        <v>255</v>
      </c>
      <c r="C118" s="24" t="s">
        <v>9</v>
      </c>
      <c r="D118" s="23" t="s">
        <v>16</v>
      </c>
      <c r="E118" s="16" t="s">
        <v>469</v>
      </c>
      <c r="F118" s="1" t="s">
        <v>336</v>
      </c>
      <c r="G118" s="1" t="s">
        <v>324</v>
      </c>
      <c r="H118" s="30" t="s">
        <v>673</v>
      </c>
      <c r="I118" s="32">
        <v>59000</v>
      </c>
    </row>
    <row r="119" spans="1:9" ht="21" customHeight="1" x14ac:dyDescent="0.25">
      <c r="A119" s="23" t="s">
        <v>262</v>
      </c>
      <c r="B119" s="24" t="s">
        <v>263</v>
      </c>
      <c r="C119" s="24" t="s">
        <v>9</v>
      </c>
      <c r="D119" s="23" t="s">
        <v>16</v>
      </c>
      <c r="E119" s="16" t="s">
        <v>470</v>
      </c>
      <c r="F119" s="1" t="s">
        <v>448</v>
      </c>
      <c r="G119" s="1" t="s">
        <v>324</v>
      </c>
      <c r="H119" s="30" t="s">
        <v>668</v>
      </c>
      <c r="I119" s="32">
        <v>49000</v>
      </c>
    </row>
    <row r="120" spans="1:9" ht="21" customHeight="1" x14ac:dyDescent="0.25">
      <c r="A120" s="23" t="s">
        <v>262</v>
      </c>
      <c r="B120" s="24" t="s">
        <v>263</v>
      </c>
      <c r="C120" s="24" t="s">
        <v>9</v>
      </c>
      <c r="D120" s="23" t="s">
        <v>16</v>
      </c>
      <c r="E120" s="16" t="s">
        <v>471</v>
      </c>
      <c r="F120" s="1" t="s">
        <v>323</v>
      </c>
      <c r="G120" s="1" t="s">
        <v>324</v>
      </c>
      <c r="H120" s="30" t="s">
        <v>671</v>
      </c>
      <c r="I120" s="32">
        <v>41000</v>
      </c>
    </row>
    <row r="121" spans="1:9" ht="21" customHeight="1" x14ac:dyDescent="0.25">
      <c r="A121" s="23" t="s">
        <v>313</v>
      </c>
      <c r="B121" s="24">
        <v>1129522858</v>
      </c>
      <c r="C121" s="24" t="s">
        <v>287</v>
      </c>
      <c r="D121" s="23" t="s">
        <v>16</v>
      </c>
      <c r="E121" s="16" t="s">
        <v>472</v>
      </c>
      <c r="F121" s="1" t="s">
        <v>368</v>
      </c>
      <c r="G121" s="1" t="s">
        <v>324</v>
      </c>
      <c r="H121" s="30" t="s">
        <v>671</v>
      </c>
      <c r="I121" s="32">
        <v>41000</v>
      </c>
    </row>
    <row r="122" spans="1:9" ht="21" customHeight="1" x14ac:dyDescent="0.25">
      <c r="A122" s="23" t="s">
        <v>313</v>
      </c>
      <c r="B122" s="24">
        <v>1129522858</v>
      </c>
      <c r="C122" s="24" t="s">
        <v>287</v>
      </c>
      <c r="D122" s="23" t="s">
        <v>16</v>
      </c>
      <c r="E122" s="16" t="s">
        <v>473</v>
      </c>
      <c r="F122" s="1" t="s">
        <v>388</v>
      </c>
      <c r="G122" s="1" t="s">
        <v>324</v>
      </c>
      <c r="H122" s="16" t="s">
        <v>668</v>
      </c>
      <c r="I122" s="32">
        <v>49000</v>
      </c>
    </row>
    <row r="123" spans="1:9" ht="21" customHeight="1" x14ac:dyDescent="0.25">
      <c r="A123" s="16" t="s">
        <v>7</v>
      </c>
      <c r="B123" s="1" t="s">
        <v>8</v>
      </c>
      <c r="C123" s="1" t="s">
        <v>9</v>
      </c>
      <c r="D123" s="16" t="s">
        <v>10</v>
      </c>
      <c r="E123" s="16" t="s">
        <v>474</v>
      </c>
      <c r="F123" s="1" t="s">
        <v>323</v>
      </c>
      <c r="G123" s="1" t="s">
        <v>325</v>
      </c>
      <c r="H123" s="30" t="s">
        <v>670</v>
      </c>
      <c r="I123" s="33">
        <v>62000</v>
      </c>
    </row>
    <row r="124" spans="1:9" ht="21" customHeight="1" x14ac:dyDescent="0.25">
      <c r="A124" s="16" t="s">
        <v>12</v>
      </c>
      <c r="B124" s="1" t="s">
        <v>13</v>
      </c>
      <c r="C124" s="1" t="s">
        <v>9</v>
      </c>
      <c r="D124" s="16" t="s">
        <v>10</v>
      </c>
      <c r="E124" s="16" t="s">
        <v>475</v>
      </c>
      <c r="F124" s="1" t="s">
        <v>448</v>
      </c>
      <c r="G124" s="1" t="s">
        <v>324</v>
      </c>
      <c r="H124" s="30" t="s">
        <v>668</v>
      </c>
      <c r="I124" s="32">
        <v>49000</v>
      </c>
    </row>
    <row r="125" spans="1:9" ht="21" customHeight="1" x14ac:dyDescent="0.25">
      <c r="A125" s="16" t="s">
        <v>14</v>
      </c>
      <c r="B125" s="1" t="s">
        <v>15</v>
      </c>
      <c r="C125" s="1" t="s">
        <v>9</v>
      </c>
      <c r="D125" s="16" t="s">
        <v>10</v>
      </c>
      <c r="E125" s="16" t="s">
        <v>476</v>
      </c>
      <c r="F125" s="1" t="s">
        <v>369</v>
      </c>
      <c r="G125" s="1" t="s">
        <v>325</v>
      </c>
      <c r="H125" s="30" t="s">
        <v>670</v>
      </c>
      <c r="I125" s="33">
        <v>62000</v>
      </c>
    </row>
    <row r="126" spans="1:9" ht="21" customHeight="1" x14ac:dyDescent="0.25">
      <c r="A126" s="16" t="s">
        <v>22</v>
      </c>
      <c r="B126" s="1" t="s">
        <v>23</v>
      </c>
      <c r="C126" s="1" t="s">
        <v>9</v>
      </c>
      <c r="D126" s="16" t="s">
        <v>10</v>
      </c>
      <c r="E126" s="16" t="s">
        <v>477</v>
      </c>
      <c r="F126" s="3" t="s">
        <v>337</v>
      </c>
      <c r="G126" s="3" t="s">
        <v>324</v>
      </c>
      <c r="H126" s="30" t="s">
        <v>672</v>
      </c>
      <c r="I126" s="32">
        <v>50351</v>
      </c>
    </row>
    <row r="127" spans="1:9" ht="21" customHeight="1" x14ac:dyDescent="0.25">
      <c r="A127" s="16" t="s">
        <v>22</v>
      </c>
      <c r="B127" s="1" t="s">
        <v>23</v>
      </c>
      <c r="C127" s="1" t="s">
        <v>9</v>
      </c>
      <c r="D127" s="16" t="s">
        <v>10</v>
      </c>
      <c r="E127" s="16" t="s">
        <v>478</v>
      </c>
      <c r="F127" s="3" t="s">
        <v>369</v>
      </c>
      <c r="G127" s="3" t="s">
        <v>325</v>
      </c>
      <c r="H127" s="30" t="s">
        <v>670</v>
      </c>
      <c r="I127" s="33">
        <v>62000</v>
      </c>
    </row>
    <row r="128" spans="1:9" ht="21" customHeight="1" x14ac:dyDescent="0.25">
      <c r="A128" s="16" t="s">
        <v>24</v>
      </c>
      <c r="B128" s="1" t="s">
        <v>25</v>
      </c>
      <c r="C128" s="1" t="s">
        <v>9</v>
      </c>
      <c r="D128" s="16" t="s">
        <v>10</v>
      </c>
      <c r="E128" s="16" t="s">
        <v>479</v>
      </c>
      <c r="F128" s="1" t="s">
        <v>336</v>
      </c>
      <c r="G128" s="1" t="s">
        <v>325</v>
      </c>
      <c r="H128" s="30" t="s">
        <v>675</v>
      </c>
      <c r="I128" s="33">
        <v>41150</v>
      </c>
    </row>
    <row r="129" spans="1:9" ht="21" customHeight="1" x14ac:dyDescent="0.25">
      <c r="A129" s="16" t="s">
        <v>26</v>
      </c>
      <c r="B129" s="1" t="s">
        <v>27</v>
      </c>
      <c r="C129" s="1" t="s">
        <v>9</v>
      </c>
      <c r="D129" s="16" t="s">
        <v>10</v>
      </c>
      <c r="E129" s="16" t="s">
        <v>480</v>
      </c>
      <c r="F129" s="3" t="s">
        <v>369</v>
      </c>
      <c r="G129" s="3" t="s">
        <v>324</v>
      </c>
      <c r="H129" s="30" t="s">
        <v>671</v>
      </c>
      <c r="I129" s="32">
        <v>41000</v>
      </c>
    </row>
    <row r="130" spans="1:9" ht="21" customHeight="1" x14ac:dyDescent="0.25">
      <c r="A130" s="16" t="s">
        <v>33</v>
      </c>
      <c r="B130" s="1" t="s">
        <v>34</v>
      </c>
      <c r="C130" s="1" t="s">
        <v>9</v>
      </c>
      <c r="D130" s="16" t="s">
        <v>10</v>
      </c>
      <c r="E130" s="16" t="s">
        <v>481</v>
      </c>
      <c r="F130" s="1" t="s">
        <v>576</v>
      </c>
      <c r="G130" s="1" t="s">
        <v>324</v>
      </c>
      <c r="H130" s="30" t="s">
        <v>671</v>
      </c>
      <c r="I130" s="32">
        <v>41000</v>
      </c>
    </row>
    <row r="131" spans="1:9" ht="21" customHeight="1" x14ac:dyDescent="0.25">
      <c r="A131" s="16" t="s">
        <v>482</v>
      </c>
      <c r="B131" s="1" t="s">
        <v>42</v>
      </c>
      <c r="C131" s="1" t="s">
        <v>9</v>
      </c>
      <c r="D131" s="16" t="s">
        <v>10</v>
      </c>
      <c r="E131" s="16" t="s">
        <v>483</v>
      </c>
      <c r="F131" s="1" t="s">
        <v>577</v>
      </c>
      <c r="G131" s="1" t="s">
        <v>325</v>
      </c>
      <c r="H131" s="30" t="s">
        <v>670</v>
      </c>
      <c r="I131" s="33">
        <v>62000</v>
      </c>
    </row>
    <row r="132" spans="1:9" ht="21" customHeight="1" x14ac:dyDescent="0.25">
      <c r="A132" s="16" t="s">
        <v>40</v>
      </c>
      <c r="B132" s="1" t="s">
        <v>41</v>
      </c>
      <c r="C132" s="1" t="s">
        <v>9</v>
      </c>
      <c r="D132" s="16" t="s">
        <v>10</v>
      </c>
      <c r="E132" s="16" t="s">
        <v>484</v>
      </c>
      <c r="F132" s="1" t="s">
        <v>336</v>
      </c>
      <c r="G132" s="1" t="s">
        <v>325</v>
      </c>
      <c r="H132" s="30" t="s">
        <v>675</v>
      </c>
      <c r="I132" s="33">
        <v>41150</v>
      </c>
    </row>
    <row r="133" spans="1:9" ht="21" customHeight="1" x14ac:dyDescent="0.25">
      <c r="A133" s="16" t="s">
        <v>40</v>
      </c>
      <c r="B133" s="1" t="s">
        <v>41</v>
      </c>
      <c r="C133" s="1" t="s">
        <v>9</v>
      </c>
      <c r="D133" s="16" t="s">
        <v>10</v>
      </c>
      <c r="E133" s="16" t="s">
        <v>485</v>
      </c>
      <c r="F133" s="1" t="s">
        <v>335</v>
      </c>
      <c r="G133" s="1" t="s">
        <v>324</v>
      </c>
      <c r="H133" s="30" t="s">
        <v>672</v>
      </c>
      <c r="I133" s="32">
        <v>50351</v>
      </c>
    </row>
    <row r="134" spans="1:9" ht="21" customHeight="1" x14ac:dyDescent="0.25">
      <c r="A134" s="16" t="s">
        <v>45</v>
      </c>
      <c r="B134" s="1" t="s">
        <v>46</v>
      </c>
      <c r="C134" s="1" t="s">
        <v>9</v>
      </c>
      <c r="D134" s="16" t="s">
        <v>10</v>
      </c>
      <c r="E134" s="16" t="s">
        <v>486</v>
      </c>
      <c r="F134" s="3" t="s">
        <v>444</v>
      </c>
      <c r="G134" s="3" t="s">
        <v>324</v>
      </c>
      <c r="H134" s="30" t="s">
        <v>672</v>
      </c>
      <c r="I134" s="32">
        <v>50351</v>
      </c>
    </row>
    <row r="135" spans="1:9" ht="21" customHeight="1" x14ac:dyDescent="0.25">
      <c r="A135" s="16" t="s">
        <v>54</v>
      </c>
      <c r="B135" s="1" t="s">
        <v>55</v>
      </c>
      <c r="C135" s="1" t="s">
        <v>9</v>
      </c>
      <c r="D135" s="16" t="s">
        <v>10</v>
      </c>
      <c r="E135" s="16" t="s">
        <v>487</v>
      </c>
      <c r="F135" s="1" t="s">
        <v>335</v>
      </c>
      <c r="G135" s="1" t="s">
        <v>325</v>
      </c>
      <c r="H135" s="30" t="s">
        <v>674</v>
      </c>
      <c r="I135" s="33">
        <v>42119</v>
      </c>
    </row>
    <row r="136" spans="1:9" ht="21" customHeight="1" x14ac:dyDescent="0.25">
      <c r="A136" s="16" t="s">
        <v>54</v>
      </c>
      <c r="B136" s="1" t="s">
        <v>55</v>
      </c>
      <c r="C136" s="1" t="s">
        <v>9</v>
      </c>
      <c r="D136" s="16" t="s">
        <v>10</v>
      </c>
      <c r="E136" s="16" t="s">
        <v>488</v>
      </c>
      <c r="F136" s="1" t="s">
        <v>368</v>
      </c>
      <c r="G136" s="1" t="s">
        <v>325</v>
      </c>
      <c r="H136" s="30" t="s">
        <v>670</v>
      </c>
      <c r="I136" s="33">
        <v>62000</v>
      </c>
    </row>
    <row r="137" spans="1:9" ht="21" customHeight="1" x14ac:dyDescent="0.25">
      <c r="A137" s="16" t="s">
        <v>54</v>
      </c>
      <c r="B137" s="1" t="s">
        <v>55</v>
      </c>
      <c r="C137" s="1" t="s">
        <v>9</v>
      </c>
      <c r="D137" s="16" t="s">
        <v>10</v>
      </c>
      <c r="E137" s="16" t="s">
        <v>489</v>
      </c>
      <c r="F137" s="1" t="s">
        <v>388</v>
      </c>
      <c r="G137" s="1" t="s">
        <v>325</v>
      </c>
      <c r="H137" s="30" t="s">
        <v>669</v>
      </c>
      <c r="I137" s="33">
        <v>68478</v>
      </c>
    </row>
    <row r="138" spans="1:9" ht="21" customHeight="1" x14ac:dyDescent="0.25">
      <c r="A138" s="16" t="s">
        <v>50</v>
      </c>
      <c r="B138" s="1" t="s">
        <v>51</v>
      </c>
      <c r="C138" s="1" t="s">
        <v>9</v>
      </c>
      <c r="D138" s="16" t="s">
        <v>10</v>
      </c>
      <c r="E138" s="16" t="s">
        <v>490</v>
      </c>
      <c r="F138" s="1" t="s">
        <v>447</v>
      </c>
      <c r="G138" s="1" t="s">
        <v>324</v>
      </c>
      <c r="H138" s="16" t="s">
        <v>667</v>
      </c>
      <c r="I138" s="32">
        <v>53941</v>
      </c>
    </row>
    <row r="139" spans="1:9" ht="21" customHeight="1" x14ac:dyDescent="0.25">
      <c r="A139" s="16" t="s">
        <v>56</v>
      </c>
      <c r="B139" s="1" t="s">
        <v>57</v>
      </c>
      <c r="C139" s="1" t="s">
        <v>9</v>
      </c>
      <c r="D139" s="16" t="s">
        <v>10</v>
      </c>
      <c r="E139" s="9" t="s">
        <v>491</v>
      </c>
      <c r="F139" s="3" t="s">
        <v>388</v>
      </c>
      <c r="G139" s="3" t="s">
        <v>325</v>
      </c>
      <c r="H139" s="30" t="s">
        <v>669</v>
      </c>
      <c r="I139" s="33">
        <v>68478</v>
      </c>
    </row>
    <row r="140" spans="1:9" ht="21" customHeight="1" x14ac:dyDescent="0.25">
      <c r="A140" s="9" t="s">
        <v>58</v>
      </c>
      <c r="B140" s="3" t="s">
        <v>59</v>
      </c>
      <c r="C140" s="3" t="s">
        <v>9</v>
      </c>
      <c r="D140" s="9" t="s">
        <v>10</v>
      </c>
      <c r="E140" s="9" t="s">
        <v>492</v>
      </c>
      <c r="F140" s="3" t="s">
        <v>337</v>
      </c>
      <c r="G140" s="3" t="s">
        <v>324</v>
      </c>
      <c r="H140" s="30" t="s">
        <v>672</v>
      </c>
      <c r="I140" s="32">
        <v>50351</v>
      </c>
    </row>
    <row r="141" spans="1:9" ht="21" customHeight="1" x14ac:dyDescent="0.25">
      <c r="A141" s="9" t="s">
        <v>58</v>
      </c>
      <c r="B141" s="3" t="s">
        <v>59</v>
      </c>
      <c r="C141" s="3" t="s">
        <v>9</v>
      </c>
      <c r="D141" s="9" t="s">
        <v>10</v>
      </c>
      <c r="E141" s="9" t="s">
        <v>493</v>
      </c>
      <c r="F141" s="3" t="s">
        <v>369</v>
      </c>
      <c r="G141" s="3" t="s">
        <v>325</v>
      </c>
      <c r="H141" s="30" t="s">
        <v>670</v>
      </c>
      <c r="I141" s="33">
        <v>62000</v>
      </c>
    </row>
    <row r="142" spans="1:9" ht="21" customHeight="1" x14ac:dyDescent="0.25">
      <c r="A142" s="16" t="s">
        <v>67</v>
      </c>
      <c r="B142" s="1" t="s">
        <v>68</v>
      </c>
      <c r="C142" s="1" t="s">
        <v>9</v>
      </c>
      <c r="D142" s="16" t="s">
        <v>10</v>
      </c>
      <c r="E142" s="16" t="s">
        <v>494</v>
      </c>
      <c r="F142" s="1" t="s">
        <v>444</v>
      </c>
      <c r="G142" s="1" t="s">
        <v>325</v>
      </c>
      <c r="H142" s="30" t="s">
        <v>674</v>
      </c>
      <c r="I142" s="33">
        <v>42119</v>
      </c>
    </row>
    <row r="143" spans="1:9" ht="21" customHeight="1" x14ac:dyDescent="0.25">
      <c r="A143" s="16" t="s">
        <v>67</v>
      </c>
      <c r="B143" s="1" t="s">
        <v>68</v>
      </c>
      <c r="C143" s="1" t="s">
        <v>9</v>
      </c>
      <c r="D143" s="16" t="s">
        <v>10</v>
      </c>
      <c r="E143" s="16" t="s">
        <v>495</v>
      </c>
      <c r="F143" s="1" t="s">
        <v>368</v>
      </c>
      <c r="G143" s="1" t="s">
        <v>325</v>
      </c>
      <c r="H143" s="30" t="s">
        <v>670</v>
      </c>
      <c r="I143" s="33">
        <v>62000</v>
      </c>
    </row>
    <row r="144" spans="1:9" ht="21" customHeight="1" x14ac:dyDescent="0.25">
      <c r="A144" s="16" t="s">
        <v>69</v>
      </c>
      <c r="B144" s="1" t="s">
        <v>70</v>
      </c>
      <c r="C144" s="1" t="s">
        <v>9</v>
      </c>
      <c r="D144" s="16" t="s">
        <v>10</v>
      </c>
      <c r="E144" s="16" t="s">
        <v>496</v>
      </c>
      <c r="F144" s="8" t="s">
        <v>444</v>
      </c>
      <c r="G144" s="1" t="s">
        <v>325</v>
      </c>
      <c r="H144" s="30" t="s">
        <v>674</v>
      </c>
      <c r="I144" s="33">
        <v>42119</v>
      </c>
    </row>
    <row r="145" spans="1:9" ht="21" customHeight="1" x14ac:dyDescent="0.25">
      <c r="A145" s="16" t="s">
        <v>69</v>
      </c>
      <c r="B145" s="1" t="s">
        <v>70</v>
      </c>
      <c r="C145" s="1" t="s">
        <v>9</v>
      </c>
      <c r="D145" s="16" t="s">
        <v>10</v>
      </c>
      <c r="E145" s="16" t="s">
        <v>497</v>
      </c>
      <c r="F145" s="8" t="s">
        <v>337</v>
      </c>
      <c r="G145" s="1" t="s">
        <v>325</v>
      </c>
      <c r="H145" s="30" t="s">
        <v>674</v>
      </c>
      <c r="I145" s="33">
        <v>42119</v>
      </c>
    </row>
    <row r="146" spans="1:9" ht="21" customHeight="1" x14ac:dyDescent="0.25">
      <c r="A146" s="16" t="s">
        <v>69</v>
      </c>
      <c r="B146" s="1" t="s">
        <v>70</v>
      </c>
      <c r="C146" s="1" t="s">
        <v>9</v>
      </c>
      <c r="D146" s="16" t="s">
        <v>10</v>
      </c>
      <c r="E146" s="16" t="s">
        <v>498</v>
      </c>
      <c r="F146" s="8" t="s">
        <v>369</v>
      </c>
      <c r="G146" s="1" t="s">
        <v>325</v>
      </c>
      <c r="H146" s="30" t="s">
        <v>670</v>
      </c>
      <c r="I146" s="33">
        <v>62000</v>
      </c>
    </row>
    <row r="147" spans="1:9" ht="21" customHeight="1" x14ac:dyDescent="0.25">
      <c r="A147" s="16" t="s">
        <v>69</v>
      </c>
      <c r="B147" s="1" t="s">
        <v>70</v>
      </c>
      <c r="C147" s="1" t="s">
        <v>9</v>
      </c>
      <c r="D147" s="16" t="s">
        <v>10</v>
      </c>
      <c r="E147" s="9" t="s">
        <v>499</v>
      </c>
      <c r="F147" s="2" t="s">
        <v>448</v>
      </c>
      <c r="G147" s="3" t="s">
        <v>325</v>
      </c>
      <c r="H147" s="30" t="s">
        <v>669</v>
      </c>
      <c r="I147" s="33">
        <v>68478</v>
      </c>
    </row>
    <row r="148" spans="1:9" ht="21" customHeight="1" x14ac:dyDescent="0.25">
      <c r="A148" s="16" t="s">
        <v>77</v>
      </c>
      <c r="B148" s="1" t="s">
        <v>78</v>
      </c>
      <c r="C148" s="1" t="s">
        <v>9</v>
      </c>
      <c r="D148" s="16" t="s">
        <v>10</v>
      </c>
      <c r="E148" s="9" t="s">
        <v>500</v>
      </c>
      <c r="F148" s="3" t="s">
        <v>578</v>
      </c>
      <c r="G148" s="3" t="s">
        <v>325</v>
      </c>
      <c r="H148" s="30" t="s">
        <v>669</v>
      </c>
      <c r="I148" s="33">
        <v>68478</v>
      </c>
    </row>
    <row r="149" spans="1:9" ht="21" customHeight="1" x14ac:dyDescent="0.25">
      <c r="A149" s="16" t="s">
        <v>79</v>
      </c>
      <c r="B149" s="1" t="s">
        <v>80</v>
      </c>
      <c r="C149" s="1" t="s">
        <v>9</v>
      </c>
      <c r="D149" s="16" t="s">
        <v>10</v>
      </c>
      <c r="E149" s="9" t="s">
        <v>501</v>
      </c>
      <c r="F149" s="3" t="s">
        <v>323</v>
      </c>
      <c r="G149" s="3" t="s">
        <v>325</v>
      </c>
      <c r="H149" s="30" t="s">
        <v>670</v>
      </c>
      <c r="I149" s="33">
        <v>62000</v>
      </c>
    </row>
    <row r="150" spans="1:9" ht="21" customHeight="1" x14ac:dyDescent="0.25">
      <c r="A150" s="16" t="s">
        <v>83</v>
      </c>
      <c r="B150" s="1" t="s">
        <v>84</v>
      </c>
      <c r="C150" s="1" t="s">
        <v>9</v>
      </c>
      <c r="D150" s="16" t="s">
        <v>10</v>
      </c>
      <c r="E150" s="9" t="s">
        <v>502</v>
      </c>
      <c r="F150" s="3" t="s">
        <v>388</v>
      </c>
      <c r="G150" s="3" t="s">
        <v>325</v>
      </c>
      <c r="H150" s="30" t="s">
        <v>669</v>
      </c>
      <c r="I150" s="33">
        <v>68478</v>
      </c>
    </row>
    <row r="151" spans="1:9" ht="21" customHeight="1" x14ac:dyDescent="0.25">
      <c r="A151" s="16" t="s">
        <v>85</v>
      </c>
      <c r="B151" s="1" t="s">
        <v>86</v>
      </c>
      <c r="C151" s="1" t="s">
        <v>9</v>
      </c>
      <c r="D151" s="16" t="s">
        <v>10</v>
      </c>
      <c r="E151" s="16" t="s">
        <v>503</v>
      </c>
      <c r="F151" s="1" t="s">
        <v>444</v>
      </c>
      <c r="G151" s="1" t="s">
        <v>325</v>
      </c>
      <c r="H151" s="30" t="s">
        <v>674</v>
      </c>
      <c r="I151" s="33">
        <v>42119</v>
      </c>
    </row>
    <row r="152" spans="1:9" ht="21" customHeight="1" x14ac:dyDescent="0.25">
      <c r="A152" s="16" t="s">
        <v>85</v>
      </c>
      <c r="B152" s="1" t="s">
        <v>86</v>
      </c>
      <c r="C152" s="1" t="s">
        <v>9</v>
      </c>
      <c r="D152" s="16" t="s">
        <v>10</v>
      </c>
      <c r="E152" s="16" t="s">
        <v>504</v>
      </c>
      <c r="F152" s="1" t="s">
        <v>369</v>
      </c>
      <c r="G152" s="1" t="s">
        <v>324</v>
      </c>
      <c r="H152" s="30" t="s">
        <v>671</v>
      </c>
      <c r="I152" s="32">
        <v>41000</v>
      </c>
    </row>
    <row r="153" spans="1:9" ht="21" customHeight="1" x14ac:dyDescent="0.25">
      <c r="A153" s="16" t="s">
        <v>87</v>
      </c>
      <c r="B153" s="1" t="s">
        <v>88</v>
      </c>
      <c r="C153" s="1" t="s">
        <v>9</v>
      </c>
      <c r="D153" s="16" t="s">
        <v>10</v>
      </c>
      <c r="E153" s="16" t="s">
        <v>505</v>
      </c>
      <c r="F153" s="3" t="s">
        <v>357</v>
      </c>
      <c r="G153" s="3" t="s">
        <v>325</v>
      </c>
      <c r="H153" s="30" t="s">
        <v>675</v>
      </c>
      <c r="I153" s="33">
        <v>41150</v>
      </c>
    </row>
    <row r="154" spans="1:9" ht="21" customHeight="1" x14ac:dyDescent="0.25">
      <c r="A154" s="16" t="s">
        <v>87</v>
      </c>
      <c r="B154" s="1" t="s">
        <v>88</v>
      </c>
      <c r="C154" s="1" t="s">
        <v>9</v>
      </c>
      <c r="D154" s="16" t="s">
        <v>10</v>
      </c>
      <c r="E154" s="16" t="s">
        <v>506</v>
      </c>
      <c r="F154" s="3" t="s">
        <v>368</v>
      </c>
      <c r="G154" s="3" t="s">
        <v>325</v>
      </c>
      <c r="H154" s="30" t="s">
        <v>670</v>
      </c>
      <c r="I154" s="33">
        <v>62000</v>
      </c>
    </row>
    <row r="155" spans="1:9" ht="21" customHeight="1" x14ac:dyDescent="0.25">
      <c r="A155" s="16" t="s">
        <v>87</v>
      </c>
      <c r="B155" s="1" t="s">
        <v>88</v>
      </c>
      <c r="C155" s="1" t="s">
        <v>9</v>
      </c>
      <c r="D155" s="16" t="s">
        <v>10</v>
      </c>
      <c r="E155" s="16" t="s">
        <v>507</v>
      </c>
      <c r="F155" s="3" t="s">
        <v>388</v>
      </c>
      <c r="G155" s="3" t="s">
        <v>325</v>
      </c>
      <c r="H155" s="30" t="s">
        <v>669</v>
      </c>
      <c r="I155" s="33">
        <v>68478</v>
      </c>
    </row>
    <row r="156" spans="1:9" ht="21" customHeight="1" x14ac:dyDescent="0.25">
      <c r="A156" s="16" t="s">
        <v>93</v>
      </c>
      <c r="B156" s="1" t="s">
        <v>94</v>
      </c>
      <c r="C156" s="1" t="s">
        <v>9</v>
      </c>
      <c r="D156" s="16" t="s">
        <v>10</v>
      </c>
      <c r="E156" s="16" t="s">
        <v>508</v>
      </c>
      <c r="F156" s="3" t="s">
        <v>579</v>
      </c>
      <c r="G156" s="3" t="s">
        <v>325</v>
      </c>
      <c r="H156" s="30" t="s">
        <v>670</v>
      </c>
      <c r="I156" s="33">
        <v>62000</v>
      </c>
    </row>
    <row r="157" spans="1:9" ht="21" customHeight="1" x14ac:dyDescent="0.25">
      <c r="A157" s="16" t="s">
        <v>97</v>
      </c>
      <c r="B157" s="1" t="s">
        <v>98</v>
      </c>
      <c r="C157" s="1" t="s">
        <v>9</v>
      </c>
      <c r="D157" s="16" t="s">
        <v>10</v>
      </c>
      <c r="E157" s="16" t="s">
        <v>509</v>
      </c>
      <c r="F157" s="3" t="s">
        <v>336</v>
      </c>
      <c r="G157" s="3" t="s">
        <v>325</v>
      </c>
      <c r="H157" s="30" t="s">
        <v>675</v>
      </c>
      <c r="I157" s="33">
        <v>41150</v>
      </c>
    </row>
    <row r="158" spans="1:9" ht="21" customHeight="1" x14ac:dyDescent="0.25">
      <c r="A158" s="16" t="s">
        <v>97</v>
      </c>
      <c r="B158" s="1" t="s">
        <v>98</v>
      </c>
      <c r="C158" s="1" t="s">
        <v>9</v>
      </c>
      <c r="D158" s="16" t="s">
        <v>10</v>
      </c>
      <c r="E158" s="16" t="s">
        <v>510</v>
      </c>
      <c r="F158" s="3" t="s">
        <v>368</v>
      </c>
      <c r="G158" s="3" t="s">
        <v>324</v>
      </c>
      <c r="H158" s="30" t="s">
        <v>671</v>
      </c>
      <c r="I158" s="32">
        <v>41000</v>
      </c>
    </row>
    <row r="159" spans="1:9" ht="21" customHeight="1" x14ac:dyDescent="0.25">
      <c r="A159" s="16" t="s">
        <v>99</v>
      </c>
      <c r="B159" s="1" t="s">
        <v>100</v>
      </c>
      <c r="C159" s="1" t="s">
        <v>9</v>
      </c>
      <c r="D159" s="16" t="s">
        <v>10</v>
      </c>
      <c r="E159" s="16" t="s">
        <v>511</v>
      </c>
      <c r="F159" s="1" t="s">
        <v>323</v>
      </c>
      <c r="G159" s="1" t="s">
        <v>324</v>
      </c>
      <c r="H159" s="30" t="s">
        <v>671</v>
      </c>
      <c r="I159" s="32">
        <v>41000</v>
      </c>
    </row>
    <row r="160" spans="1:9" ht="21" customHeight="1" x14ac:dyDescent="0.25">
      <c r="A160" s="16" t="s">
        <v>101</v>
      </c>
      <c r="B160" s="1" t="s">
        <v>102</v>
      </c>
      <c r="C160" s="1" t="s">
        <v>9</v>
      </c>
      <c r="D160" s="16" t="s">
        <v>10</v>
      </c>
      <c r="E160" s="16" t="s">
        <v>512</v>
      </c>
      <c r="F160" s="1" t="s">
        <v>444</v>
      </c>
      <c r="G160" s="1" t="s">
        <v>325</v>
      </c>
      <c r="H160" s="30" t="s">
        <v>674</v>
      </c>
      <c r="I160" s="33">
        <v>42119</v>
      </c>
    </row>
    <row r="161" spans="1:9" ht="21" customHeight="1" x14ac:dyDescent="0.25">
      <c r="A161" s="16" t="s">
        <v>113</v>
      </c>
      <c r="B161" s="1" t="s">
        <v>114</v>
      </c>
      <c r="C161" s="1" t="s">
        <v>9</v>
      </c>
      <c r="D161" s="16" t="s">
        <v>10</v>
      </c>
      <c r="E161" s="16" t="s">
        <v>513</v>
      </c>
      <c r="F161" s="27" t="s">
        <v>514</v>
      </c>
      <c r="G161" s="27" t="s">
        <v>324</v>
      </c>
      <c r="H161" s="16" t="s">
        <v>667</v>
      </c>
      <c r="I161" s="32">
        <v>53941</v>
      </c>
    </row>
    <row r="162" spans="1:9" ht="21" customHeight="1" x14ac:dyDescent="0.25">
      <c r="A162" s="16" t="s">
        <v>117</v>
      </c>
      <c r="B162" s="1" t="s">
        <v>118</v>
      </c>
      <c r="C162" s="1" t="s">
        <v>9</v>
      </c>
      <c r="D162" s="16" t="s">
        <v>10</v>
      </c>
      <c r="E162" s="16" t="s">
        <v>515</v>
      </c>
      <c r="F162" s="1" t="s">
        <v>427</v>
      </c>
      <c r="G162" s="1" t="s">
        <v>325</v>
      </c>
      <c r="H162" s="30" t="s">
        <v>666</v>
      </c>
      <c r="I162" s="33">
        <v>56882</v>
      </c>
    </row>
    <row r="163" spans="1:9" ht="21" customHeight="1" x14ac:dyDescent="0.25">
      <c r="A163" s="16" t="s">
        <v>119</v>
      </c>
      <c r="B163" s="1" t="s">
        <v>120</v>
      </c>
      <c r="C163" s="1" t="s">
        <v>9</v>
      </c>
      <c r="D163" s="16" t="s">
        <v>10</v>
      </c>
      <c r="E163" s="9" t="s">
        <v>516</v>
      </c>
      <c r="F163" s="3" t="s">
        <v>444</v>
      </c>
      <c r="G163" s="3" t="s">
        <v>325</v>
      </c>
      <c r="H163" s="30" t="s">
        <v>674</v>
      </c>
      <c r="I163" s="33">
        <v>42119</v>
      </c>
    </row>
    <row r="164" spans="1:9" ht="21" customHeight="1" x14ac:dyDescent="0.25">
      <c r="A164" s="16" t="s">
        <v>119</v>
      </c>
      <c r="B164" s="1" t="s">
        <v>120</v>
      </c>
      <c r="C164" s="1" t="s">
        <v>9</v>
      </c>
      <c r="D164" s="16" t="s">
        <v>10</v>
      </c>
      <c r="E164" s="9" t="s">
        <v>517</v>
      </c>
      <c r="F164" s="3" t="s">
        <v>368</v>
      </c>
      <c r="G164" s="3" t="s">
        <v>324</v>
      </c>
      <c r="H164" s="30" t="s">
        <v>671</v>
      </c>
      <c r="I164" s="32">
        <v>41000</v>
      </c>
    </row>
    <row r="165" spans="1:9" ht="21" customHeight="1" x14ac:dyDescent="0.25">
      <c r="A165" s="16" t="s">
        <v>123</v>
      </c>
      <c r="B165" s="1" t="s">
        <v>124</v>
      </c>
      <c r="C165" s="1" t="s">
        <v>9</v>
      </c>
      <c r="D165" s="16" t="s">
        <v>10</v>
      </c>
      <c r="E165" s="16" t="s">
        <v>518</v>
      </c>
      <c r="F165" s="1" t="s">
        <v>336</v>
      </c>
      <c r="G165" s="1" t="s">
        <v>325</v>
      </c>
      <c r="H165" s="30" t="s">
        <v>675</v>
      </c>
      <c r="I165" s="33">
        <v>41150</v>
      </c>
    </row>
    <row r="166" spans="1:9" ht="21" customHeight="1" x14ac:dyDescent="0.25">
      <c r="A166" s="16" t="s">
        <v>125</v>
      </c>
      <c r="B166" s="1" t="s">
        <v>126</v>
      </c>
      <c r="C166" s="1" t="s">
        <v>9</v>
      </c>
      <c r="D166" s="16" t="s">
        <v>10</v>
      </c>
      <c r="E166" s="16" t="s">
        <v>519</v>
      </c>
      <c r="F166" s="1" t="s">
        <v>336</v>
      </c>
      <c r="G166" s="1" t="s">
        <v>324</v>
      </c>
      <c r="H166" s="30" t="s">
        <v>673</v>
      </c>
      <c r="I166" s="32">
        <v>59000</v>
      </c>
    </row>
    <row r="167" spans="1:9" ht="21" customHeight="1" x14ac:dyDescent="0.25">
      <c r="A167" s="16" t="s">
        <v>129</v>
      </c>
      <c r="B167" s="1" t="s">
        <v>130</v>
      </c>
      <c r="C167" s="1" t="s">
        <v>9</v>
      </c>
      <c r="D167" s="16" t="s">
        <v>10</v>
      </c>
      <c r="E167" s="16" t="s">
        <v>520</v>
      </c>
      <c r="F167" s="3" t="s">
        <v>369</v>
      </c>
      <c r="G167" s="3" t="s">
        <v>325</v>
      </c>
      <c r="H167" s="30" t="s">
        <v>670</v>
      </c>
      <c r="I167" s="33">
        <v>62000</v>
      </c>
    </row>
    <row r="168" spans="1:9" ht="21" customHeight="1" x14ac:dyDescent="0.25">
      <c r="A168" s="16" t="s">
        <v>134</v>
      </c>
      <c r="B168" s="1" t="s">
        <v>135</v>
      </c>
      <c r="C168" s="1" t="s">
        <v>9</v>
      </c>
      <c r="D168" s="16" t="s">
        <v>10</v>
      </c>
      <c r="E168" s="16" t="s">
        <v>521</v>
      </c>
      <c r="F168" s="3" t="s">
        <v>369</v>
      </c>
      <c r="G168" s="3" t="s">
        <v>324</v>
      </c>
      <c r="H168" s="30" t="s">
        <v>671</v>
      </c>
      <c r="I168" s="32">
        <v>41000</v>
      </c>
    </row>
    <row r="169" spans="1:9" ht="21" customHeight="1" x14ac:dyDescent="0.25">
      <c r="A169" s="16" t="s">
        <v>134</v>
      </c>
      <c r="B169" s="1" t="s">
        <v>135</v>
      </c>
      <c r="C169" s="1" t="s">
        <v>9</v>
      </c>
      <c r="D169" s="16" t="s">
        <v>10</v>
      </c>
      <c r="E169" s="16" t="s">
        <v>522</v>
      </c>
      <c r="F169" s="3" t="s">
        <v>578</v>
      </c>
      <c r="G169" s="3" t="s">
        <v>325</v>
      </c>
      <c r="H169" s="30" t="s">
        <v>669</v>
      </c>
      <c r="I169" s="33">
        <v>68478</v>
      </c>
    </row>
    <row r="170" spans="1:9" ht="21" customHeight="1" x14ac:dyDescent="0.25">
      <c r="A170" s="16" t="s">
        <v>136</v>
      </c>
      <c r="B170" s="1" t="s">
        <v>137</v>
      </c>
      <c r="C170" s="1" t="s">
        <v>9</v>
      </c>
      <c r="D170" s="16" t="s">
        <v>10</v>
      </c>
      <c r="E170" s="16" t="s">
        <v>523</v>
      </c>
      <c r="F170" s="1" t="s">
        <v>387</v>
      </c>
      <c r="G170" s="1" t="s">
        <v>324</v>
      </c>
      <c r="H170" s="16" t="s">
        <v>667</v>
      </c>
      <c r="I170" s="32">
        <v>53941</v>
      </c>
    </row>
    <row r="171" spans="1:9" ht="21" customHeight="1" x14ac:dyDescent="0.25">
      <c r="A171" s="16" t="s">
        <v>142</v>
      </c>
      <c r="B171" s="1" t="s">
        <v>143</v>
      </c>
      <c r="C171" s="1" t="s">
        <v>9</v>
      </c>
      <c r="D171" s="16" t="s">
        <v>10</v>
      </c>
      <c r="E171" s="16" t="s">
        <v>524</v>
      </c>
      <c r="F171" s="1" t="s">
        <v>448</v>
      </c>
      <c r="G171" s="1" t="s">
        <v>324</v>
      </c>
      <c r="H171" s="30" t="s">
        <v>668</v>
      </c>
      <c r="I171" s="32">
        <v>49000</v>
      </c>
    </row>
    <row r="172" spans="1:9" ht="21" customHeight="1" x14ac:dyDescent="0.25">
      <c r="A172" s="16" t="s">
        <v>142</v>
      </c>
      <c r="B172" s="1" t="s">
        <v>143</v>
      </c>
      <c r="C172" s="1" t="s">
        <v>9</v>
      </c>
      <c r="D172" s="16" t="s">
        <v>10</v>
      </c>
      <c r="E172" s="16" t="s">
        <v>525</v>
      </c>
      <c r="F172" s="1" t="s">
        <v>335</v>
      </c>
      <c r="G172" s="1" t="s">
        <v>324</v>
      </c>
      <c r="H172" s="30" t="s">
        <v>672</v>
      </c>
      <c r="I172" s="32">
        <v>50351</v>
      </c>
    </row>
    <row r="173" spans="1:9" ht="21" customHeight="1" x14ac:dyDescent="0.25">
      <c r="A173" s="16" t="s">
        <v>144</v>
      </c>
      <c r="B173" s="1" t="s">
        <v>145</v>
      </c>
      <c r="C173" s="1" t="s">
        <v>9</v>
      </c>
      <c r="D173" s="16" t="s">
        <v>10</v>
      </c>
      <c r="E173" s="16" t="s">
        <v>526</v>
      </c>
      <c r="F173" s="3" t="s">
        <v>369</v>
      </c>
      <c r="G173" s="3" t="s">
        <v>324</v>
      </c>
      <c r="H173" s="30" t="s">
        <v>671</v>
      </c>
      <c r="I173" s="32">
        <v>41000</v>
      </c>
    </row>
    <row r="174" spans="1:9" ht="21" customHeight="1" x14ac:dyDescent="0.25">
      <c r="A174" s="16" t="s">
        <v>146</v>
      </c>
      <c r="B174" s="1" t="s">
        <v>147</v>
      </c>
      <c r="C174" s="1" t="s">
        <v>9</v>
      </c>
      <c r="D174" s="16" t="s">
        <v>10</v>
      </c>
      <c r="E174" s="16" t="s">
        <v>527</v>
      </c>
      <c r="F174" s="1" t="s">
        <v>323</v>
      </c>
      <c r="G174" s="1" t="s">
        <v>325</v>
      </c>
      <c r="H174" s="30" t="s">
        <v>670</v>
      </c>
      <c r="I174" s="33">
        <v>62000</v>
      </c>
    </row>
    <row r="175" spans="1:9" ht="21" customHeight="1" x14ac:dyDescent="0.25">
      <c r="A175" s="16" t="s">
        <v>154</v>
      </c>
      <c r="B175" s="1" t="s">
        <v>155</v>
      </c>
      <c r="C175" s="1" t="s">
        <v>9</v>
      </c>
      <c r="D175" s="16" t="s">
        <v>10</v>
      </c>
      <c r="E175" s="16" t="s">
        <v>528</v>
      </c>
      <c r="F175" s="1" t="s">
        <v>322</v>
      </c>
      <c r="G175" s="1" t="s">
        <v>324</v>
      </c>
      <c r="H175" s="16" t="s">
        <v>667</v>
      </c>
      <c r="I175" s="32">
        <v>53941</v>
      </c>
    </row>
    <row r="176" spans="1:9" ht="21" customHeight="1" x14ac:dyDescent="0.25">
      <c r="A176" s="16" t="s">
        <v>158</v>
      </c>
      <c r="B176" s="1" t="s">
        <v>159</v>
      </c>
      <c r="C176" s="1" t="s">
        <v>9</v>
      </c>
      <c r="D176" s="16" t="s">
        <v>10</v>
      </c>
      <c r="E176" s="16" t="s">
        <v>529</v>
      </c>
      <c r="F176" s="1" t="s">
        <v>388</v>
      </c>
      <c r="G176" s="1" t="s">
        <v>324</v>
      </c>
      <c r="H176" s="16" t="s">
        <v>668</v>
      </c>
      <c r="I176" s="32">
        <v>49000</v>
      </c>
    </row>
    <row r="177" spans="1:9" ht="21" customHeight="1" x14ac:dyDescent="0.25">
      <c r="A177" s="16" t="s">
        <v>160</v>
      </c>
      <c r="B177" s="1" t="s">
        <v>161</v>
      </c>
      <c r="C177" s="1" t="s">
        <v>9</v>
      </c>
      <c r="D177" s="16" t="s">
        <v>10</v>
      </c>
      <c r="E177" s="16" t="s">
        <v>530</v>
      </c>
      <c r="F177" s="3" t="s">
        <v>337</v>
      </c>
      <c r="G177" s="3" t="s">
        <v>325</v>
      </c>
      <c r="H177" s="30" t="s">
        <v>674</v>
      </c>
      <c r="I177" s="33">
        <v>42119</v>
      </c>
    </row>
    <row r="178" spans="1:9" ht="21" customHeight="1" x14ac:dyDescent="0.25">
      <c r="A178" s="16" t="s">
        <v>162</v>
      </c>
      <c r="B178" s="1" t="s">
        <v>163</v>
      </c>
      <c r="C178" s="1" t="s">
        <v>9</v>
      </c>
      <c r="D178" s="16" t="s">
        <v>10</v>
      </c>
      <c r="E178" s="9" t="s">
        <v>531</v>
      </c>
      <c r="F178" s="3" t="s">
        <v>323</v>
      </c>
      <c r="G178" s="3" t="s">
        <v>324</v>
      </c>
      <c r="H178" s="30" t="s">
        <v>671</v>
      </c>
      <c r="I178" s="32">
        <v>41000</v>
      </c>
    </row>
    <row r="179" spans="1:9" ht="21" customHeight="1" x14ac:dyDescent="0.25">
      <c r="A179" s="16" t="s">
        <v>162</v>
      </c>
      <c r="B179" s="1" t="s">
        <v>163</v>
      </c>
      <c r="C179" s="1" t="s">
        <v>9</v>
      </c>
      <c r="D179" s="16" t="s">
        <v>10</v>
      </c>
      <c r="E179" s="9" t="s">
        <v>532</v>
      </c>
      <c r="F179" s="3" t="s">
        <v>369</v>
      </c>
      <c r="G179" s="3" t="s">
        <v>325</v>
      </c>
      <c r="H179" s="30" t="s">
        <v>670</v>
      </c>
      <c r="I179" s="33">
        <v>62000</v>
      </c>
    </row>
    <row r="180" spans="1:9" ht="21" customHeight="1" x14ac:dyDescent="0.25">
      <c r="A180" s="16" t="s">
        <v>162</v>
      </c>
      <c r="B180" s="1" t="s">
        <v>163</v>
      </c>
      <c r="C180" s="1" t="s">
        <v>9</v>
      </c>
      <c r="D180" s="16" t="s">
        <v>10</v>
      </c>
      <c r="E180" s="9" t="s">
        <v>533</v>
      </c>
      <c r="F180" s="3" t="s">
        <v>368</v>
      </c>
      <c r="G180" s="3" t="s">
        <v>325</v>
      </c>
      <c r="H180" s="30" t="s">
        <v>670</v>
      </c>
      <c r="I180" s="33">
        <v>62000</v>
      </c>
    </row>
    <row r="181" spans="1:9" ht="21" customHeight="1" x14ac:dyDescent="0.25">
      <c r="A181" s="16" t="s">
        <v>166</v>
      </c>
      <c r="B181" s="1" t="s">
        <v>167</v>
      </c>
      <c r="C181" s="1" t="s">
        <v>9</v>
      </c>
      <c r="D181" s="16" t="s">
        <v>10</v>
      </c>
      <c r="E181" s="16" t="s">
        <v>534</v>
      </c>
      <c r="F181" s="3" t="s">
        <v>357</v>
      </c>
      <c r="G181" s="3" t="s">
        <v>325</v>
      </c>
      <c r="H181" s="30" t="s">
        <v>675</v>
      </c>
      <c r="I181" s="33">
        <v>41150</v>
      </c>
    </row>
    <row r="182" spans="1:9" ht="21" customHeight="1" x14ac:dyDescent="0.25">
      <c r="A182" s="16" t="s">
        <v>166</v>
      </c>
      <c r="B182" s="1" t="s">
        <v>167</v>
      </c>
      <c r="C182" s="1" t="s">
        <v>9</v>
      </c>
      <c r="D182" s="16" t="s">
        <v>10</v>
      </c>
      <c r="E182" s="16" t="s">
        <v>535</v>
      </c>
      <c r="F182" s="3" t="s">
        <v>337</v>
      </c>
      <c r="G182" s="3" t="s">
        <v>325</v>
      </c>
      <c r="H182" s="30" t="s">
        <v>674</v>
      </c>
      <c r="I182" s="33">
        <v>42119</v>
      </c>
    </row>
    <row r="183" spans="1:9" ht="21" customHeight="1" x14ac:dyDescent="0.25">
      <c r="A183" s="16" t="s">
        <v>166</v>
      </c>
      <c r="B183" s="1" t="s">
        <v>167</v>
      </c>
      <c r="C183" s="1" t="s">
        <v>9</v>
      </c>
      <c r="D183" s="16" t="s">
        <v>10</v>
      </c>
      <c r="E183" s="16" t="s">
        <v>536</v>
      </c>
      <c r="F183" s="3" t="s">
        <v>448</v>
      </c>
      <c r="G183" s="3" t="s">
        <v>324</v>
      </c>
      <c r="H183" s="30" t="s">
        <v>668</v>
      </c>
      <c r="I183" s="32">
        <v>49000</v>
      </c>
    </row>
    <row r="184" spans="1:9" ht="21" customHeight="1" x14ac:dyDescent="0.25">
      <c r="A184" s="16" t="s">
        <v>168</v>
      </c>
      <c r="B184" s="1" t="s">
        <v>169</v>
      </c>
      <c r="C184" s="1" t="s">
        <v>9</v>
      </c>
      <c r="D184" s="16" t="s">
        <v>10</v>
      </c>
      <c r="E184" s="16" t="s">
        <v>537</v>
      </c>
      <c r="F184" s="3" t="s">
        <v>388</v>
      </c>
      <c r="G184" s="3" t="s">
        <v>324</v>
      </c>
      <c r="H184" s="16" t="s">
        <v>668</v>
      </c>
      <c r="I184" s="32">
        <v>49000</v>
      </c>
    </row>
    <row r="185" spans="1:9" ht="21" customHeight="1" x14ac:dyDescent="0.25">
      <c r="A185" s="16" t="s">
        <v>168</v>
      </c>
      <c r="B185" s="1" t="s">
        <v>169</v>
      </c>
      <c r="C185" s="1" t="s">
        <v>9</v>
      </c>
      <c r="D185" s="16" t="s">
        <v>10</v>
      </c>
      <c r="E185" s="16" t="s">
        <v>538</v>
      </c>
      <c r="F185" s="3" t="s">
        <v>337</v>
      </c>
      <c r="G185" s="3" t="s">
        <v>324</v>
      </c>
      <c r="H185" s="30" t="s">
        <v>672</v>
      </c>
      <c r="I185" s="32">
        <v>50351</v>
      </c>
    </row>
    <row r="186" spans="1:9" ht="21" customHeight="1" x14ac:dyDescent="0.25">
      <c r="A186" s="16" t="s">
        <v>178</v>
      </c>
      <c r="B186" s="1" t="s">
        <v>179</v>
      </c>
      <c r="C186" s="1" t="s">
        <v>9</v>
      </c>
      <c r="D186" s="16" t="s">
        <v>10</v>
      </c>
      <c r="E186" s="16" t="s">
        <v>539</v>
      </c>
      <c r="F186" s="1" t="s">
        <v>335</v>
      </c>
      <c r="G186" s="1" t="s">
        <v>325</v>
      </c>
      <c r="H186" s="30" t="s">
        <v>674</v>
      </c>
      <c r="I186" s="33">
        <v>42119</v>
      </c>
    </row>
    <row r="187" spans="1:9" ht="21" customHeight="1" x14ac:dyDescent="0.25">
      <c r="A187" s="16" t="s">
        <v>178</v>
      </c>
      <c r="B187" s="1" t="s">
        <v>179</v>
      </c>
      <c r="C187" s="1" t="s">
        <v>9</v>
      </c>
      <c r="D187" s="16" t="s">
        <v>10</v>
      </c>
      <c r="E187" s="16" t="s">
        <v>540</v>
      </c>
      <c r="F187" s="1" t="s">
        <v>337</v>
      </c>
      <c r="G187" s="1" t="s">
        <v>325</v>
      </c>
      <c r="H187" s="30" t="s">
        <v>674</v>
      </c>
      <c r="I187" s="33">
        <v>42119</v>
      </c>
    </row>
    <row r="188" spans="1:9" ht="21" customHeight="1" x14ac:dyDescent="0.25">
      <c r="A188" s="16" t="s">
        <v>182</v>
      </c>
      <c r="B188" s="1" t="s">
        <v>183</v>
      </c>
      <c r="C188" s="1" t="s">
        <v>9</v>
      </c>
      <c r="D188" s="16" t="s">
        <v>10</v>
      </c>
      <c r="E188" s="16" t="s">
        <v>541</v>
      </c>
      <c r="F188" s="3" t="s">
        <v>335</v>
      </c>
      <c r="G188" s="3" t="s">
        <v>324</v>
      </c>
      <c r="H188" s="30" t="s">
        <v>672</v>
      </c>
      <c r="I188" s="32">
        <v>50351</v>
      </c>
    </row>
    <row r="189" spans="1:9" ht="21" customHeight="1" x14ac:dyDescent="0.25">
      <c r="A189" s="16" t="s">
        <v>182</v>
      </c>
      <c r="B189" s="1" t="s">
        <v>183</v>
      </c>
      <c r="C189" s="1" t="s">
        <v>9</v>
      </c>
      <c r="D189" s="16" t="s">
        <v>10</v>
      </c>
      <c r="E189" s="16" t="s">
        <v>542</v>
      </c>
      <c r="F189" s="3" t="s">
        <v>368</v>
      </c>
      <c r="G189" s="3" t="s">
        <v>325</v>
      </c>
      <c r="H189" s="30" t="s">
        <v>670</v>
      </c>
      <c r="I189" s="33">
        <v>62000</v>
      </c>
    </row>
    <row r="190" spans="1:9" ht="21" customHeight="1" x14ac:dyDescent="0.25">
      <c r="A190" s="16" t="s">
        <v>184</v>
      </c>
      <c r="B190" s="1" t="s">
        <v>185</v>
      </c>
      <c r="C190" s="1" t="s">
        <v>9</v>
      </c>
      <c r="D190" s="16" t="s">
        <v>10</v>
      </c>
      <c r="E190" s="16" t="s">
        <v>543</v>
      </c>
      <c r="F190" s="3" t="s">
        <v>544</v>
      </c>
      <c r="G190" s="3" t="s">
        <v>325</v>
      </c>
      <c r="H190" s="30" t="s">
        <v>666</v>
      </c>
      <c r="I190" s="33">
        <v>56882</v>
      </c>
    </row>
    <row r="191" spans="1:9" ht="21" customHeight="1" x14ac:dyDescent="0.25">
      <c r="A191" s="16" t="s">
        <v>192</v>
      </c>
      <c r="B191" s="1" t="s">
        <v>193</v>
      </c>
      <c r="C191" s="1" t="s">
        <v>9</v>
      </c>
      <c r="D191" s="16" t="s">
        <v>10</v>
      </c>
      <c r="E191" s="16" t="s">
        <v>545</v>
      </c>
      <c r="F191" s="3" t="s">
        <v>388</v>
      </c>
      <c r="G191" s="3" t="s">
        <v>324</v>
      </c>
      <c r="H191" s="16" t="s">
        <v>668</v>
      </c>
      <c r="I191" s="32">
        <v>49000</v>
      </c>
    </row>
    <row r="192" spans="1:9" ht="21" customHeight="1" x14ac:dyDescent="0.25">
      <c r="A192" s="16" t="s">
        <v>192</v>
      </c>
      <c r="B192" s="1" t="s">
        <v>193</v>
      </c>
      <c r="C192" s="1" t="s">
        <v>9</v>
      </c>
      <c r="D192" s="16" t="s">
        <v>10</v>
      </c>
      <c r="E192" s="16" t="s">
        <v>546</v>
      </c>
      <c r="F192" s="3" t="s">
        <v>337</v>
      </c>
      <c r="G192" s="3" t="s">
        <v>324</v>
      </c>
      <c r="H192" s="30" t="s">
        <v>672</v>
      </c>
      <c r="I192" s="32">
        <v>50351</v>
      </c>
    </row>
    <row r="193" spans="1:9" ht="21" customHeight="1" x14ac:dyDescent="0.25">
      <c r="A193" s="16" t="s">
        <v>198</v>
      </c>
      <c r="B193" s="1" t="s">
        <v>199</v>
      </c>
      <c r="C193" s="1" t="s">
        <v>9</v>
      </c>
      <c r="D193" s="16" t="s">
        <v>10</v>
      </c>
      <c r="E193" s="16" t="s">
        <v>547</v>
      </c>
      <c r="F193" s="1" t="s">
        <v>444</v>
      </c>
      <c r="G193" s="1" t="s">
        <v>325</v>
      </c>
      <c r="H193" s="30" t="s">
        <v>674</v>
      </c>
      <c r="I193" s="33">
        <v>42119</v>
      </c>
    </row>
    <row r="194" spans="1:9" ht="21" customHeight="1" x14ac:dyDescent="0.25">
      <c r="A194" s="16" t="s">
        <v>208</v>
      </c>
      <c r="B194" s="1" t="s">
        <v>209</v>
      </c>
      <c r="C194" s="1" t="s">
        <v>9</v>
      </c>
      <c r="D194" s="16" t="s">
        <v>10</v>
      </c>
      <c r="E194" s="16" t="s">
        <v>548</v>
      </c>
      <c r="F194" s="3" t="s">
        <v>336</v>
      </c>
      <c r="G194" s="3" t="s">
        <v>324</v>
      </c>
      <c r="H194" s="30" t="s">
        <v>673</v>
      </c>
      <c r="I194" s="32">
        <v>59000</v>
      </c>
    </row>
    <row r="195" spans="1:9" ht="21" customHeight="1" x14ac:dyDescent="0.25">
      <c r="A195" s="16" t="s">
        <v>218</v>
      </c>
      <c r="B195" s="1" t="s">
        <v>219</v>
      </c>
      <c r="C195" s="1" t="s">
        <v>9</v>
      </c>
      <c r="D195" s="16" t="s">
        <v>10</v>
      </c>
      <c r="E195" s="16" t="s">
        <v>549</v>
      </c>
      <c r="F195" s="1" t="s">
        <v>369</v>
      </c>
      <c r="G195" s="1" t="s">
        <v>325</v>
      </c>
      <c r="H195" s="30" t="s">
        <v>670</v>
      </c>
      <c r="I195" s="33">
        <v>62000</v>
      </c>
    </row>
    <row r="196" spans="1:9" ht="21" customHeight="1" x14ac:dyDescent="0.25">
      <c r="A196" s="16" t="s">
        <v>222</v>
      </c>
      <c r="B196" s="1" t="s">
        <v>223</v>
      </c>
      <c r="C196" s="1" t="s">
        <v>9</v>
      </c>
      <c r="D196" s="16" t="s">
        <v>10</v>
      </c>
      <c r="E196" s="16" t="s">
        <v>550</v>
      </c>
      <c r="F196" s="1" t="s">
        <v>357</v>
      </c>
      <c r="G196" s="1" t="s">
        <v>325</v>
      </c>
      <c r="H196" s="30" t="s">
        <v>675</v>
      </c>
      <c r="I196" s="33">
        <v>41150</v>
      </c>
    </row>
    <row r="197" spans="1:9" ht="21" customHeight="1" x14ac:dyDescent="0.25">
      <c r="A197" s="16" t="s">
        <v>222</v>
      </c>
      <c r="B197" s="1" t="s">
        <v>223</v>
      </c>
      <c r="C197" s="1" t="s">
        <v>9</v>
      </c>
      <c r="D197" s="16" t="s">
        <v>10</v>
      </c>
      <c r="E197" s="16" t="s">
        <v>551</v>
      </c>
      <c r="F197" s="1" t="s">
        <v>337</v>
      </c>
      <c r="G197" s="1" t="s">
        <v>324</v>
      </c>
      <c r="H197" s="30" t="s">
        <v>672</v>
      </c>
      <c r="I197" s="32">
        <v>50351</v>
      </c>
    </row>
    <row r="198" spans="1:9" ht="21" customHeight="1" x14ac:dyDescent="0.25">
      <c r="A198" s="16" t="s">
        <v>222</v>
      </c>
      <c r="B198" s="1" t="s">
        <v>223</v>
      </c>
      <c r="C198" s="1" t="s">
        <v>9</v>
      </c>
      <c r="D198" s="16" t="s">
        <v>10</v>
      </c>
      <c r="E198" s="16" t="s">
        <v>552</v>
      </c>
      <c r="F198" s="1" t="s">
        <v>553</v>
      </c>
      <c r="G198" s="1" t="s">
        <v>324</v>
      </c>
      <c r="H198" s="16" t="s">
        <v>667</v>
      </c>
      <c r="I198" s="32">
        <v>53941</v>
      </c>
    </row>
    <row r="199" spans="1:9" ht="21" customHeight="1" x14ac:dyDescent="0.25">
      <c r="A199" s="16" t="s">
        <v>224</v>
      </c>
      <c r="B199" s="1" t="s">
        <v>225</v>
      </c>
      <c r="C199" s="1" t="s">
        <v>9</v>
      </c>
      <c r="D199" s="16" t="s">
        <v>10</v>
      </c>
      <c r="E199" s="16" t="s">
        <v>554</v>
      </c>
      <c r="F199" s="3" t="s">
        <v>335</v>
      </c>
      <c r="G199" s="3" t="s">
        <v>324</v>
      </c>
      <c r="H199" s="30" t="s">
        <v>672</v>
      </c>
      <c r="I199" s="32">
        <v>50351</v>
      </c>
    </row>
    <row r="200" spans="1:9" ht="21" customHeight="1" x14ac:dyDescent="0.25">
      <c r="A200" s="16" t="s">
        <v>230</v>
      </c>
      <c r="B200" s="1" t="s">
        <v>231</v>
      </c>
      <c r="C200" s="1" t="s">
        <v>9</v>
      </c>
      <c r="D200" s="16" t="s">
        <v>10</v>
      </c>
      <c r="E200" s="10" t="s">
        <v>555</v>
      </c>
      <c r="F200" s="3" t="s">
        <v>444</v>
      </c>
      <c r="G200" s="3" t="s">
        <v>325</v>
      </c>
      <c r="H200" s="30" t="s">
        <v>674</v>
      </c>
      <c r="I200" s="33">
        <v>42119</v>
      </c>
    </row>
    <row r="201" spans="1:9" ht="21" customHeight="1" x14ac:dyDescent="0.25">
      <c r="A201" s="16" t="s">
        <v>234</v>
      </c>
      <c r="B201" s="1" t="s">
        <v>235</v>
      </c>
      <c r="C201" s="1" t="s">
        <v>9</v>
      </c>
      <c r="D201" s="16" t="s">
        <v>10</v>
      </c>
      <c r="E201" s="16" t="s">
        <v>556</v>
      </c>
      <c r="F201" s="3" t="s">
        <v>444</v>
      </c>
      <c r="G201" s="3" t="s">
        <v>324</v>
      </c>
      <c r="H201" s="30" t="s">
        <v>672</v>
      </c>
      <c r="I201" s="32">
        <v>50351</v>
      </c>
    </row>
    <row r="202" spans="1:9" ht="21" customHeight="1" x14ac:dyDescent="0.25">
      <c r="A202" s="16" t="s">
        <v>234</v>
      </c>
      <c r="B202" s="1" t="s">
        <v>235</v>
      </c>
      <c r="C202" s="1" t="s">
        <v>9</v>
      </c>
      <c r="D202" s="16" t="s">
        <v>10</v>
      </c>
      <c r="E202" s="16" t="s">
        <v>557</v>
      </c>
      <c r="F202" s="3" t="s">
        <v>368</v>
      </c>
      <c r="G202" s="3" t="s">
        <v>325</v>
      </c>
      <c r="H202" s="30" t="s">
        <v>670</v>
      </c>
      <c r="I202" s="33">
        <v>62000</v>
      </c>
    </row>
    <row r="203" spans="1:9" ht="21" customHeight="1" x14ac:dyDescent="0.25">
      <c r="A203" s="16" t="s">
        <v>236</v>
      </c>
      <c r="B203" s="1" t="s">
        <v>237</v>
      </c>
      <c r="C203" s="1" t="s">
        <v>9</v>
      </c>
      <c r="D203" s="16" t="s">
        <v>10</v>
      </c>
      <c r="E203" s="16" t="s">
        <v>558</v>
      </c>
      <c r="F203" s="1" t="s">
        <v>368</v>
      </c>
      <c r="G203" s="1" t="s">
        <v>324</v>
      </c>
      <c r="H203" s="30" t="s">
        <v>671</v>
      </c>
      <c r="I203" s="32">
        <v>41000</v>
      </c>
    </row>
    <row r="204" spans="1:9" ht="30" customHeight="1" x14ac:dyDescent="0.25">
      <c r="A204" s="16" t="s">
        <v>238</v>
      </c>
      <c r="B204" s="1" t="s">
        <v>239</v>
      </c>
      <c r="C204" s="1" t="s">
        <v>9</v>
      </c>
      <c r="D204" s="16" t="s">
        <v>10</v>
      </c>
      <c r="E204" s="16" t="s">
        <v>559</v>
      </c>
      <c r="F204" s="3" t="s">
        <v>388</v>
      </c>
      <c r="G204" s="3" t="s">
        <v>324</v>
      </c>
      <c r="H204" s="16" t="s">
        <v>668</v>
      </c>
      <c r="I204" s="32">
        <v>49000</v>
      </c>
    </row>
    <row r="205" spans="1:9" ht="21" customHeight="1" x14ac:dyDescent="0.25">
      <c r="A205" s="16" t="s">
        <v>238</v>
      </c>
      <c r="B205" s="1" t="s">
        <v>239</v>
      </c>
      <c r="C205" s="1" t="s">
        <v>9</v>
      </c>
      <c r="D205" s="16" t="s">
        <v>10</v>
      </c>
      <c r="E205" s="16" t="s">
        <v>560</v>
      </c>
      <c r="F205" s="3" t="s">
        <v>337</v>
      </c>
      <c r="G205" s="3" t="s">
        <v>325</v>
      </c>
      <c r="H205" s="30" t="s">
        <v>674</v>
      </c>
      <c r="I205" s="33">
        <v>42119</v>
      </c>
    </row>
    <row r="206" spans="1:9" ht="21" customHeight="1" x14ac:dyDescent="0.25">
      <c r="A206" s="16" t="s">
        <v>242</v>
      </c>
      <c r="B206" s="1" t="s">
        <v>243</v>
      </c>
      <c r="C206" s="1" t="s">
        <v>9</v>
      </c>
      <c r="D206" s="16" t="s">
        <v>10</v>
      </c>
      <c r="E206" s="16" t="s">
        <v>561</v>
      </c>
      <c r="F206" s="1" t="s">
        <v>323</v>
      </c>
      <c r="G206" s="1" t="s">
        <v>325</v>
      </c>
      <c r="H206" s="30" t="s">
        <v>670</v>
      </c>
      <c r="I206" s="33">
        <v>62000</v>
      </c>
    </row>
    <row r="207" spans="1:9" ht="21" customHeight="1" x14ac:dyDescent="0.25">
      <c r="A207" s="16" t="s">
        <v>242</v>
      </c>
      <c r="B207" s="1" t="s">
        <v>243</v>
      </c>
      <c r="C207" s="1" t="s">
        <v>9</v>
      </c>
      <c r="D207" s="16" t="s">
        <v>10</v>
      </c>
      <c r="E207" s="16" t="s">
        <v>562</v>
      </c>
      <c r="F207" s="1" t="s">
        <v>444</v>
      </c>
      <c r="G207" s="1" t="s">
        <v>325</v>
      </c>
      <c r="H207" s="30" t="s">
        <v>674</v>
      </c>
      <c r="I207" s="33">
        <v>42119</v>
      </c>
    </row>
    <row r="208" spans="1:9" ht="21" customHeight="1" x14ac:dyDescent="0.25">
      <c r="A208" s="16" t="s">
        <v>242</v>
      </c>
      <c r="B208" s="1" t="s">
        <v>243</v>
      </c>
      <c r="C208" s="1" t="s">
        <v>9</v>
      </c>
      <c r="D208" s="16" t="s">
        <v>10</v>
      </c>
      <c r="E208" s="16" t="s">
        <v>563</v>
      </c>
      <c r="F208" s="1" t="s">
        <v>368</v>
      </c>
      <c r="G208" s="1" t="s">
        <v>324</v>
      </c>
      <c r="H208" s="30" t="s">
        <v>671</v>
      </c>
      <c r="I208" s="32">
        <v>41000</v>
      </c>
    </row>
    <row r="209" spans="1:9" ht="21" customHeight="1" x14ac:dyDescent="0.25">
      <c r="A209" s="16" t="s">
        <v>244</v>
      </c>
      <c r="B209" s="1" t="s">
        <v>245</v>
      </c>
      <c r="C209" s="1" t="s">
        <v>9</v>
      </c>
      <c r="D209" s="16" t="s">
        <v>10</v>
      </c>
      <c r="E209" s="16" t="s">
        <v>564</v>
      </c>
      <c r="F209" s="3" t="s">
        <v>544</v>
      </c>
      <c r="G209" s="3" t="s">
        <v>325</v>
      </c>
      <c r="H209" s="30" t="s">
        <v>666</v>
      </c>
      <c r="I209" s="33">
        <v>56882</v>
      </c>
    </row>
    <row r="210" spans="1:9" ht="21" customHeight="1" x14ac:dyDescent="0.25">
      <c r="A210" s="16" t="s">
        <v>250</v>
      </c>
      <c r="B210" s="1" t="s">
        <v>251</v>
      </c>
      <c r="C210" s="1" t="s">
        <v>9</v>
      </c>
      <c r="D210" s="16" t="s">
        <v>10</v>
      </c>
      <c r="E210" s="16" t="s">
        <v>565</v>
      </c>
      <c r="F210" s="3" t="s">
        <v>336</v>
      </c>
      <c r="G210" s="3" t="s">
        <v>324</v>
      </c>
      <c r="H210" s="30" t="s">
        <v>673</v>
      </c>
      <c r="I210" s="32">
        <v>59000</v>
      </c>
    </row>
    <row r="211" spans="1:9" ht="21" customHeight="1" x14ac:dyDescent="0.25">
      <c r="A211" s="16" t="s">
        <v>250</v>
      </c>
      <c r="B211" s="1" t="s">
        <v>251</v>
      </c>
      <c r="C211" s="1" t="s">
        <v>9</v>
      </c>
      <c r="D211" s="16" t="s">
        <v>10</v>
      </c>
      <c r="E211" s="16" t="s">
        <v>566</v>
      </c>
      <c r="F211" s="3" t="s">
        <v>357</v>
      </c>
      <c r="G211" s="3" t="s">
        <v>325</v>
      </c>
      <c r="H211" s="30" t="s">
        <v>675</v>
      </c>
      <c r="I211" s="33">
        <v>41150</v>
      </c>
    </row>
    <row r="212" spans="1:9" ht="21" customHeight="1" x14ac:dyDescent="0.25">
      <c r="A212" s="16" t="s">
        <v>256</v>
      </c>
      <c r="B212" s="1" t="s">
        <v>257</v>
      </c>
      <c r="C212" s="1" t="s">
        <v>9</v>
      </c>
      <c r="D212" s="16" t="s">
        <v>10</v>
      </c>
      <c r="E212" s="16" t="s">
        <v>567</v>
      </c>
      <c r="F212" s="1" t="s">
        <v>368</v>
      </c>
      <c r="G212" s="1" t="s">
        <v>324</v>
      </c>
      <c r="H212" s="30" t="s">
        <v>671</v>
      </c>
      <c r="I212" s="32">
        <v>41000</v>
      </c>
    </row>
    <row r="213" spans="1:9" ht="21" customHeight="1" x14ac:dyDescent="0.25">
      <c r="A213" s="16" t="s">
        <v>276</v>
      </c>
      <c r="B213" s="1" t="s">
        <v>277</v>
      </c>
      <c r="C213" s="1" t="s">
        <v>9</v>
      </c>
      <c r="D213" s="16" t="s">
        <v>10</v>
      </c>
      <c r="E213" s="16" t="s">
        <v>568</v>
      </c>
      <c r="F213" s="1" t="s">
        <v>369</v>
      </c>
      <c r="G213" s="1" t="s">
        <v>324</v>
      </c>
      <c r="H213" s="30" t="s">
        <v>671</v>
      </c>
      <c r="I213" s="32">
        <v>41000</v>
      </c>
    </row>
    <row r="214" spans="1:9" ht="21" customHeight="1" x14ac:dyDescent="0.25">
      <c r="A214" s="16" t="s">
        <v>276</v>
      </c>
      <c r="B214" s="1" t="s">
        <v>277</v>
      </c>
      <c r="C214" s="1" t="s">
        <v>9</v>
      </c>
      <c r="D214" s="16" t="s">
        <v>10</v>
      </c>
      <c r="E214" s="16" t="s">
        <v>569</v>
      </c>
      <c r="F214" s="1" t="s">
        <v>448</v>
      </c>
      <c r="G214" s="1" t="s">
        <v>325</v>
      </c>
      <c r="H214" s="30" t="s">
        <v>669</v>
      </c>
      <c r="I214" s="33">
        <v>68478</v>
      </c>
    </row>
    <row r="215" spans="1:9" ht="21" customHeight="1" x14ac:dyDescent="0.25">
      <c r="A215" s="16" t="s">
        <v>284</v>
      </c>
      <c r="B215" s="1" t="s">
        <v>285</v>
      </c>
      <c r="C215" s="1" t="s">
        <v>9</v>
      </c>
      <c r="D215" s="16" t="s">
        <v>10</v>
      </c>
      <c r="E215" s="16" t="s">
        <v>570</v>
      </c>
      <c r="F215" s="1" t="s">
        <v>369</v>
      </c>
      <c r="G215" s="1" t="s">
        <v>325</v>
      </c>
      <c r="H215" s="30" t="s">
        <v>670</v>
      </c>
      <c r="I215" s="33">
        <v>62000</v>
      </c>
    </row>
    <row r="216" spans="1:9" ht="21" customHeight="1" x14ac:dyDescent="0.25">
      <c r="A216" s="16" t="s">
        <v>294</v>
      </c>
      <c r="B216" s="1">
        <v>7632639</v>
      </c>
      <c r="C216" s="1" t="s">
        <v>287</v>
      </c>
      <c r="D216" s="16" t="s">
        <v>10</v>
      </c>
      <c r="E216" s="16" t="s">
        <v>571</v>
      </c>
      <c r="F216" s="1" t="s">
        <v>388</v>
      </c>
      <c r="G216" s="1" t="s">
        <v>325</v>
      </c>
      <c r="H216" s="30" t="s">
        <v>669</v>
      </c>
      <c r="I216" s="33">
        <v>68478</v>
      </c>
    </row>
    <row r="217" spans="1:9" ht="21" customHeight="1" x14ac:dyDescent="0.25">
      <c r="A217" s="16" t="s">
        <v>295</v>
      </c>
      <c r="B217" s="1">
        <v>1007408811</v>
      </c>
      <c r="C217" s="1" t="s">
        <v>287</v>
      </c>
      <c r="D217" s="16" t="s">
        <v>10</v>
      </c>
      <c r="E217" s="16" t="s">
        <v>572</v>
      </c>
      <c r="F217" s="1" t="s">
        <v>573</v>
      </c>
      <c r="G217" s="1" t="s">
        <v>325</v>
      </c>
      <c r="H217" s="30" t="s">
        <v>666</v>
      </c>
      <c r="I217" s="33">
        <v>56882</v>
      </c>
    </row>
    <row r="218" spans="1:9" ht="21" customHeight="1" x14ac:dyDescent="0.25">
      <c r="A218" s="16" t="s">
        <v>295</v>
      </c>
      <c r="B218" s="1">
        <v>1007408811</v>
      </c>
      <c r="C218" s="1" t="s">
        <v>287</v>
      </c>
      <c r="D218" s="16" t="s">
        <v>10</v>
      </c>
      <c r="E218" s="28" t="s">
        <v>574</v>
      </c>
      <c r="F218" s="29" t="s">
        <v>388</v>
      </c>
      <c r="G218" s="29" t="s">
        <v>325</v>
      </c>
      <c r="H218" s="30" t="s">
        <v>669</v>
      </c>
      <c r="I218" s="33">
        <v>68478</v>
      </c>
    </row>
    <row r="219" spans="1:9" ht="21" customHeight="1" x14ac:dyDescent="0.25">
      <c r="A219" s="16" t="s">
        <v>314</v>
      </c>
      <c r="B219" s="1" t="s">
        <v>319</v>
      </c>
      <c r="C219" s="1" t="s">
        <v>287</v>
      </c>
      <c r="D219" s="16" t="s">
        <v>10</v>
      </c>
      <c r="E219" s="16" t="s">
        <v>575</v>
      </c>
      <c r="F219" s="1" t="s">
        <v>335</v>
      </c>
      <c r="G219" s="1" t="s">
        <v>324</v>
      </c>
      <c r="H219" s="30" t="s">
        <v>672</v>
      </c>
      <c r="I219" s="32">
        <v>50351</v>
      </c>
    </row>
    <row r="220" spans="1:9" ht="21" customHeight="1" x14ac:dyDescent="0.25">
      <c r="A220" s="16" t="s">
        <v>580</v>
      </c>
      <c r="B220" s="1" t="s">
        <v>581</v>
      </c>
      <c r="C220" s="1" t="s">
        <v>9</v>
      </c>
      <c r="D220" s="16" t="s">
        <v>582</v>
      </c>
      <c r="E220" s="16" t="s">
        <v>679</v>
      </c>
      <c r="F220" s="1" t="s">
        <v>328</v>
      </c>
      <c r="G220" s="1" t="s">
        <v>325</v>
      </c>
      <c r="H220" s="30" t="s">
        <v>674</v>
      </c>
      <c r="I220" s="33">
        <v>42119</v>
      </c>
    </row>
    <row r="221" spans="1:9" ht="21" customHeight="1" x14ac:dyDescent="0.25">
      <c r="A221" s="16" t="s">
        <v>677</v>
      </c>
      <c r="B221" s="1"/>
      <c r="C221" s="1" t="s">
        <v>9</v>
      </c>
      <c r="D221" s="16" t="s">
        <v>582</v>
      </c>
      <c r="E221" s="16" t="s">
        <v>678</v>
      </c>
      <c r="F221" s="1" t="s">
        <v>647</v>
      </c>
      <c r="G221" s="1" t="s">
        <v>324</v>
      </c>
      <c r="H221" s="30" t="s">
        <v>673</v>
      </c>
      <c r="I221" s="32">
        <v>59000</v>
      </c>
    </row>
    <row r="222" spans="1:9" ht="21" customHeight="1" x14ac:dyDescent="0.25">
      <c r="A222" s="16" t="s">
        <v>583</v>
      </c>
      <c r="B222" s="1" t="s">
        <v>584</v>
      </c>
      <c r="C222" s="1" t="s">
        <v>9</v>
      </c>
      <c r="D222" s="16" t="s">
        <v>585</v>
      </c>
      <c r="E222" s="16" t="s">
        <v>586</v>
      </c>
      <c r="F222" s="1" t="s">
        <v>357</v>
      </c>
      <c r="G222" s="1" t="s">
        <v>325</v>
      </c>
      <c r="H222" s="30" t="s">
        <v>675</v>
      </c>
      <c r="I222" s="33">
        <v>41150</v>
      </c>
    </row>
    <row r="223" spans="1:9" ht="21" customHeight="1" x14ac:dyDescent="0.25">
      <c r="A223" s="16" t="s">
        <v>587</v>
      </c>
      <c r="B223" s="1" t="s">
        <v>588</v>
      </c>
      <c r="C223" s="1" t="s">
        <v>9</v>
      </c>
      <c r="D223" s="16" t="s">
        <v>589</v>
      </c>
      <c r="E223" s="16" t="s">
        <v>643</v>
      </c>
      <c r="F223" s="1" t="s">
        <v>357</v>
      </c>
      <c r="G223" s="1" t="s">
        <v>325</v>
      </c>
      <c r="H223" s="30" t="s">
        <v>675</v>
      </c>
      <c r="I223" s="33">
        <v>41150</v>
      </c>
    </row>
    <row r="224" spans="1:9" ht="21" customHeight="1" x14ac:dyDescent="0.25">
      <c r="A224" s="16" t="s">
        <v>587</v>
      </c>
      <c r="B224" s="1" t="s">
        <v>590</v>
      </c>
      <c r="C224" s="1" t="s">
        <v>9</v>
      </c>
      <c r="D224" s="16" t="s">
        <v>589</v>
      </c>
      <c r="E224" s="16" t="s">
        <v>648</v>
      </c>
      <c r="F224" s="1" t="s">
        <v>649</v>
      </c>
      <c r="G224" s="1" t="s">
        <v>324</v>
      </c>
      <c r="H224" s="30" t="s">
        <v>672</v>
      </c>
      <c r="I224" s="32">
        <v>50351</v>
      </c>
    </row>
    <row r="225" spans="1:9" ht="21" customHeight="1" x14ac:dyDescent="0.25">
      <c r="A225" s="16" t="s">
        <v>591</v>
      </c>
      <c r="B225" s="1" t="s">
        <v>592</v>
      </c>
      <c r="C225" s="1" t="s">
        <v>9</v>
      </c>
      <c r="D225" s="16" t="s">
        <v>593</v>
      </c>
      <c r="E225" s="16" t="s">
        <v>594</v>
      </c>
      <c r="F225" s="1" t="s">
        <v>444</v>
      </c>
      <c r="G225" s="1" t="s">
        <v>325</v>
      </c>
      <c r="H225" s="30" t="s">
        <v>674</v>
      </c>
      <c r="I225" s="33">
        <v>42119</v>
      </c>
    </row>
    <row r="226" spans="1:9" ht="21" customHeight="1" x14ac:dyDescent="0.25">
      <c r="A226" s="16" t="s">
        <v>591</v>
      </c>
      <c r="B226" s="1" t="s">
        <v>595</v>
      </c>
      <c r="C226" s="1" t="s">
        <v>9</v>
      </c>
      <c r="D226" s="16" t="s">
        <v>593</v>
      </c>
      <c r="E226" s="16" t="s">
        <v>596</v>
      </c>
      <c r="F226" s="1" t="s">
        <v>357</v>
      </c>
      <c r="G226" s="1" t="s">
        <v>324</v>
      </c>
      <c r="H226" s="30" t="s">
        <v>673</v>
      </c>
      <c r="I226" s="32">
        <v>59000</v>
      </c>
    </row>
    <row r="227" spans="1:9" ht="21" customHeight="1" x14ac:dyDescent="0.25">
      <c r="A227" s="16" t="s">
        <v>597</v>
      </c>
      <c r="B227" s="1" t="s">
        <v>598</v>
      </c>
      <c r="C227" s="1" t="s">
        <v>9</v>
      </c>
      <c r="D227" s="16" t="s">
        <v>585</v>
      </c>
      <c r="E227" s="16" t="s">
        <v>599</v>
      </c>
      <c r="F227" s="1" t="s">
        <v>369</v>
      </c>
      <c r="G227" s="1" t="s">
        <v>325</v>
      </c>
      <c r="H227" s="30" t="s">
        <v>670</v>
      </c>
      <c r="I227" s="33">
        <v>62000</v>
      </c>
    </row>
    <row r="228" spans="1:9" ht="21" customHeight="1" x14ac:dyDescent="0.25">
      <c r="A228" s="16" t="s">
        <v>597</v>
      </c>
      <c r="B228" s="1" t="s">
        <v>600</v>
      </c>
      <c r="C228" s="1" t="s">
        <v>9</v>
      </c>
      <c r="D228" s="16" t="s">
        <v>585</v>
      </c>
      <c r="E228" s="16" t="s">
        <v>601</v>
      </c>
      <c r="F228" s="1" t="s">
        <v>446</v>
      </c>
      <c r="G228" s="1" t="s">
        <v>325</v>
      </c>
      <c r="H228" s="30" t="s">
        <v>666</v>
      </c>
      <c r="I228" s="33">
        <v>56882</v>
      </c>
    </row>
    <row r="229" spans="1:9" ht="21" customHeight="1" x14ac:dyDescent="0.25">
      <c r="A229" s="9" t="s">
        <v>602</v>
      </c>
      <c r="B229" s="3" t="s">
        <v>603</v>
      </c>
      <c r="C229" s="3" t="s">
        <v>9</v>
      </c>
      <c r="D229" s="9" t="s">
        <v>604</v>
      </c>
      <c r="E229" s="9" t="s">
        <v>661</v>
      </c>
      <c r="F229" s="3" t="s">
        <v>337</v>
      </c>
      <c r="G229" s="3" t="s">
        <v>325</v>
      </c>
      <c r="H229" s="30" t="s">
        <v>674</v>
      </c>
      <c r="I229" s="33">
        <v>42119</v>
      </c>
    </row>
    <row r="230" spans="1:9" ht="21" customHeight="1" x14ac:dyDescent="0.25">
      <c r="A230" s="9" t="s">
        <v>602</v>
      </c>
      <c r="B230" s="3" t="s">
        <v>603</v>
      </c>
      <c r="C230" s="3" t="s">
        <v>9</v>
      </c>
      <c r="D230" s="9" t="s">
        <v>604</v>
      </c>
      <c r="E230" s="9" t="s">
        <v>651</v>
      </c>
      <c r="F230" s="3" t="s">
        <v>662</v>
      </c>
      <c r="G230" s="3" t="s">
        <v>325</v>
      </c>
      <c r="H230" s="30" t="s">
        <v>666</v>
      </c>
      <c r="I230" s="33">
        <v>56882</v>
      </c>
    </row>
    <row r="231" spans="1:9" ht="21" customHeight="1" x14ac:dyDescent="0.25">
      <c r="A231" s="9" t="s">
        <v>602</v>
      </c>
      <c r="B231" s="3" t="s">
        <v>603</v>
      </c>
      <c r="C231" s="3" t="s">
        <v>9</v>
      </c>
      <c r="D231" s="9" t="s">
        <v>604</v>
      </c>
      <c r="E231" s="9" t="s">
        <v>659</v>
      </c>
      <c r="F231" s="3" t="s">
        <v>357</v>
      </c>
      <c r="G231" s="3" t="s">
        <v>325</v>
      </c>
      <c r="H231" s="30" t="s">
        <v>675</v>
      </c>
      <c r="I231" s="33">
        <v>41150</v>
      </c>
    </row>
    <row r="232" spans="1:9" ht="21" customHeight="1" x14ac:dyDescent="0.25">
      <c r="A232" s="9" t="s">
        <v>602</v>
      </c>
      <c r="B232" s="3" t="s">
        <v>603</v>
      </c>
      <c r="C232" s="3" t="s">
        <v>9</v>
      </c>
      <c r="D232" s="9" t="s">
        <v>604</v>
      </c>
      <c r="E232" s="9" t="s">
        <v>660</v>
      </c>
      <c r="F232" s="3" t="s">
        <v>444</v>
      </c>
      <c r="G232" s="3" t="s">
        <v>324</v>
      </c>
      <c r="H232" s="30" t="s">
        <v>672</v>
      </c>
      <c r="I232" s="32">
        <v>50351</v>
      </c>
    </row>
    <row r="233" spans="1:9" ht="21" customHeight="1" x14ac:dyDescent="0.25">
      <c r="A233" s="9" t="s">
        <v>602</v>
      </c>
      <c r="B233" s="3" t="s">
        <v>603</v>
      </c>
      <c r="C233" s="3" t="s">
        <v>9</v>
      </c>
      <c r="D233" s="9" t="s">
        <v>604</v>
      </c>
      <c r="E233" s="9" t="s">
        <v>663</v>
      </c>
      <c r="F233" s="3" t="s">
        <v>368</v>
      </c>
      <c r="G233" s="3" t="s">
        <v>324</v>
      </c>
      <c r="H233" s="30" t="s">
        <v>671</v>
      </c>
      <c r="I233" s="32">
        <v>41000</v>
      </c>
    </row>
    <row r="234" spans="1:9" ht="21" customHeight="1" x14ac:dyDescent="0.25">
      <c r="A234" s="16" t="s">
        <v>605</v>
      </c>
      <c r="B234" s="1" t="s">
        <v>606</v>
      </c>
      <c r="C234" s="1" t="s">
        <v>9</v>
      </c>
      <c r="D234" s="16" t="s">
        <v>607</v>
      </c>
      <c r="E234" s="16" t="s">
        <v>644</v>
      </c>
      <c r="F234" s="1" t="s">
        <v>647</v>
      </c>
      <c r="G234" s="1" t="s">
        <v>324</v>
      </c>
      <c r="H234" s="22" t="s">
        <v>673</v>
      </c>
      <c r="I234" s="32">
        <v>59000</v>
      </c>
    </row>
    <row r="235" spans="1:9" ht="21" customHeight="1" x14ac:dyDescent="0.25">
      <c r="A235" s="16" t="s">
        <v>608</v>
      </c>
      <c r="B235" s="1" t="s">
        <v>609</v>
      </c>
      <c r="C235" s="1" t="s">
        <v>9</v>
      </c>
      <c r="D235" s="16" t="s">
        <v>589</v>
      </c>
      <c r="E235" s="16" t="s">
        <v>610</v>
      </c>
      <c r="F235" s="1" t="s">
        <v>369</v>
      </c>
      <c r="G235" s="1" t="s">
        <v>325</v>
      </c>
      <c r="H235" s="30" t="s">
        <v>670</v>
      </c>
      <c r="I235" s="33">
        <v>62000</v>
      </c>
    </row>
    <row r="236" spans="1:9" ht="21" customHeight="1" x14ac:dyDescent="0.25">
      <c r="A236" s="16" t="s">
        <v>608</v>
      </c>
      <c r="B236" s="1" t="s">
        <v>609</v>
      </c>
      <c r="C236" s="1" t="s">
        <v>9</v>
      </c>
      <c r="D236" s="16" t="s">
        <v>589</v>
      </c>
      <c r="E236" s="16" t="s">
        <v>611</v>
      </c>
      <c r="F236" s="1" t="s">
        <v>357</v>
      </c>
      <c r="G236" s="1" t="s">
        <v>325</v>
      </c>
      <c r="H236" s="30" t="s">
        <v>675</v>
      </c>
      <c r="I236" s="33">
        <v>41150</v>
      </c>
    </row>
    <row r="237" spans="1:9" ht="21" customHeight="1" x14ac:dyDescent="0.25">
      <c r="A237" s="16" t="s">
        <v>612</v>
      </c>
      <c r="B237" s="1" t="s">
        <v>613</v>
      </c>
      <c r="C237" s="1" t="s">
        <v>9</v>
      </c>
      <c r="D237" s="16" t="s">
        <v>614</v>
      </c>
      <c r="E237" s="16" t="s">
        <v>645</v>
      </c>
      <c r="F237" s="1" t="s">
        <v>337</v>
      </c>
      <c r="G237" s="1" t="s">
        <v>324</v>
      </c>
      <c r="H237" s="30" t="s">
        <v>672</v>
      </c>
      <c r="I237" s="32">
        <v>50351</v>
      </c>
    </row>
    <row r="238" spans="1:9" ht="21" customHeight="1" x14ac:dyDescent="0.25">
      <c r="A238" s="16" t="s">
        <v>615</v>
      </c>
      <c r="B238" s="1" t="s">
        <v>616</v>
      </c>
      <c r="C238" s="1" t="s">
        <v>9</v>
      </c>
      <c r="D238" s="16" t="s">
        <v>617</v>
      </c>
      <c r="E238" s="16" t="s">
        <v>642</v>
      </c>
      <c r="F238" s="1" t="s">
        <v>388</v>
      </c>
      <c r="G238" s="1" t="s">
        <v>325</v>
      </c>
      <c r="H238" s="30" t="s">
        <v>669</v>
      </c>
      <c r="I238" s="33">
        <v>68478</v>
      </c>
    </row>
    <row r="239" spans="1:9" ht="21" customHeight="1" x14ac:dyDescent="0.25">
      <c r="A239" s="16" t="s">
        <v>618</v>
      </c>
      <c r="B239" s="1" t="s">
        <v>619</v>
      </c>
      <c r="C239" s="1" t="s">
        <v>9</v>
      </c>
      <c r="D239" s="16" t="s">
        <v>589</v>
      </c>
      <c r="E239" s="16" t="s">
        <v>650</v>
      </c>
      <c r="F239" s="1" t="s">
        <v>338</v>
      </c>
      <c r="G239" s="1" t="s">
        <v>324</v>
      </c>
      <c r="H239" s="30" t="s">
        <v>668</v>
      </c>
      <c r="I239" s="32">
        <v>49000</v>
      </c>
    </row>
    <row r="240" spans="1:9" ht="21" customHeight="1" x14ac:dyDescent="0.25">
      <c r="A240" s="16" t="s">
        <v>620</v>
      </c>
      <c r="B240" s="1" t="s">
        <v>621</v>
      </c>
      <c r="C240" s="1" t="s">
        <v>9</v>
      </c>
      <c r="D240" s="16" t="s">
        <v>589</v>
      </c>
      <c r="E240" s="16" t="s">
        <v>622</v>
      </c>
      <c r="F240" s="1" t="s">
        <v>368</v>
      </c>
      <c r="G240" s="1" t="s">
        <v>325</v>
      </c>
      <c r="H240" s="30" t="s">
        <v>670</v>
      </c>
      <c r="I240" s="33">
        <v>62000</v>
      </c>
    </row>
    <row r="241" spans="1:9" ht="21" customHeight="1" x14ac:dyDescent="0.25">
      <c r="A241" s="16" t="s">
        <v>623</v>
      </c>
      <c r="B241" s="1" t="s">
        <v>624</v>
      </c>
      <c r="C241" s="1" t="s">
        <v>9</v>
      </c>
      <c r="D241" s="16" t="s">
        <v>585</v>
      </c>
      <c r="E241" s="16" t="s">
        <v>646</v>
      </c>
      <c r="F241" s="1" t="s">
        <v>338</v>
      </c>
      <c r="G241" s="1" t="s">
        <v>325</v>
      </c>
      <c r="H241" s="30" t="s">
        <v>669</v>
      </c>
      <c r="I241" s="33">
        <v>68478</v>
      </c>
    </row>
    <row r="242" spans="1:9" ht="21" customHeight="1" x14ac:dyDescent="0.25">
      <c r="A242" s="16" t="s">
        <v>625</v>
      </c>
      <c r="B242" s="1" t="s">
        <v>626</v>
      </c>
      <c r="C242" s="1" t="s">
        <v>9</v>
      </c>
      <c r="D242" s="16" t="s">
        <v>627</v>
      </c>
      <c r="E242" s="16" t="s">
        <v>628</v>
      </c>
      <c r="F242" s="1" t="s">
        <v>444</v>
      </c>
      <c r="G242" s="1" t="s">
        <v>324</v>
      </c>
      <c r="H242" s="30" t="s">
        <v>672</v>
      </c>
      <c r="I242" s="32">
        <v>50351</v>
      </c>
    </row>
    <row r="243" spans="1:9" ht="21" customHeight="1" x14ac:dyDescent="0.25">
      <c r="A243" s="16" t="s">
        <v>625</v>
      </c>
      <c r="B243" s="1" t="s">
        <v>626</v>
      </c>
      <c r="C243" s="1" t="s">
        <v>9</v>
      </c>
      <c r="D243" s="16" t="s">
        <v>627</v>
      </c>
      <c r="E243" s="16" t="s">
        <v>629</v>
      </c>
      <c r="F243" s="1" t="s">
        <v>368</v>
      </c>
      <c r="G243" s="1" t="s">
        <v>325</v>
      </c>
      <c r="H243" s="30" t="s">
        <v>670</v>
      </c>
      <c r="I243" s="33">
        <v>62000</v>
      </c>
    </row>
    <row r="244" spans="1:9" ht="21" customHeight="1" x14ac:dyDescent="0.25">
      <c r="A244" s="16" t="s">
        <v>630</v>
      </c>
      <c r="B244" s="1" t="s">
        <v>631</v>
      </c>
      <c r="C244" s="1" t="s">
        <v>9</v>
      </c>
      <c r="D244" s="16" t="s">
        <v>585</v>
      </c>
      <c r="E244" s="16" t="s">
        <v>632</v>
      </c>
      <c r="F244" s="1" t="s">
        <v>448</v>
      </c>
      <c r="G244" s="1" t="s">
        <v>325</v>
      </c>
      <c r="H244" s="30" t="s">
        <v>669</v>
      </c>
      <c r="I244" s="33">
        <v>68478</v>
      </c>
    </row>
    <row r="245" spans="1:9" ht="21" customHeight="1" x14ac:dyDescent="0.25">
      <c r="A245" s="16" t="s">
        <v>633</v>
      </c>
      <c r="B245" s="1" t="s">
        <v>634</v>
      </c>
      <c r="C245" s="1" t="s">
        <v>9</v>
      </c>
      <c r="D245" s="16" t="s">
        <v>585</v>
      </c>
      <c r="E245" s="16" t="s">
        <v>635</v>
      </c>
      <c r="F245" s="1" t="s">
        <v>337</v>
      </c>
      <c r="G245" s="1" t="s">
        <v>324</v>
      </c>
      <c r="H245" s="30" t="s">
        <v>672</v>
      </c>
      <c r="I245" s="32">
        <v>50351</v>
      </c>
    </row>
    <row r="246" spans="1:9" ht="21" customHeight="1" x14ac:dyDescent="0.25">
      <c r="A246" s="16" t="s">
        <v>636</v>
      </c>
      <c r="B246" s="1" t="s">
        <v>637</v>
      </c>
      <c r="C246" s="1" t="s">
        <v>9</v>
      </c>
      <c r="D246" s="16" t="s">
        <v>585</v>
      </c>
      <c r="E246" s="16" t="s">
        <v>638</v>
      </c>
      <c r="F246" s="1" t="s">
        <v>448</v>
      </c>
      <c r="G246" s="1" t="s">
        <v>324</v>
      </c>
      <c r="H246" s="30" t="s">
        <v>668</v>
      </c>
      <c r="I246" s="32">
        <v>49000</v>
      </c>
    </row>
    <row r="247" spans="1:9" ht="21" customHeight="1" x14ac:dyDescent="0.25">
      <c r="A247" s="16" t="s">
        <v>272</v>
      </c>
      <c r="B247" s="1" t="s">
        <v>273</v>
      </c>
      <c r="C247" s="1" t="s">
        <v>9</v>
      </c>
      <c r="D247" s="16" t="s">
        <v>639</v>
      </c>
      <c r="E247" s="16" t="s">
        <v>640</v>
      </c>
      <c r="F247" s="1" t="s">
        <v>337</v>
      </c>
      <c r="G247" s="1" t="s">
        <v>325</v>
      </c>
      <c r="H247" s="30" t="s">
        <v>674</v>
      </c>
      <c r="I247" s="33">
        <v>42119</v>
      </c>
    </row>
    <row r="248" spans="1:9" ht="21" customHeight="1" x14ac:dyDescent="0.25">
      <c r="A248" s="16" t="s">
        <v>214</v>
      </c>
      <c r="B248" s="1" t="s">
        <v>215</v>
      </c>
      <c r="C248" s="1" t="s">
        <v>9</v>
      </c>
      <c r="D248" s="16" t="s">
        <v>639</v>
      </c>
      <c r="E248" s="16" t="s">
        <v>641</v>
      </c>
      <c r="F248" s="1" t="s">
        <v>337</v>
      </c>
      <c r="G248" s="1" t="s">
        <v>325</v>
      </c>
      <c r="H248" s="30" t="s">
        <v>674</v>
      </c>
      <c r="I248" s="33">
        <v>42119</v>
      </c>
    </row>
    <row r="249" spans="1:9" ht="21" customHeight="1" x14ac:dyDescent="0.25">
      <c r="A249" s="16" t="s">
        <v>131</v>
      </c>
      <c r="B249" s="1" t="s">
        <v>132</v>
      </c>
      <c r="C249" s="1" t="s">
        <v>9</v>
      </c>
      <c r="D249" s="16" t="s">
        <v>133</v>
      </c>
      <c r="E249" s="16" t="s">
        <v>652</v>
      </c>
      <c r="F249" s="1" t="s">
        <v>653</v>
      </c>
      <c r="G249" s="1" t="s">
        <v>324</v>
      </c>
      <c r="H249" s="30" t="s">
        <v>673</v>
      </c>
      <c r="I249" s="32">
        <v>59000</v>
      </c>
    </row>
    <row r="250" spans="1:9" ht="21" customHeight="1" x14ac:dyDescent="0.25">
      <c r="A250" s="16" t="s">
        <v>131</v>
      </c>
      <c r="B250" s="1" t="s">
        <v>132</v>
      </c>
      <c r="C250" s="1" t="s">
        <v>9</v>
      </c>
      <c r="D250" s="16" t="s">
        <v>133</v>
      </c>
      <c r="E250" s="16" t="s">
        <v>654</v>
      </c>
      <c r="F250" s="1" t="s">
        <v>388</v>
      </c>
      <c r="G250" s="1" t="s">
        <v>324</v>
      </c>
      <c r="H250" s="16" t="s">
        <v>668</v>
      </c>
      <c r="I250" s="32">
        <v>49000</v>
      </c>
    </row>
    <row r="251" spans="1:9" ht="21" customHeight="1" x14ac:dyDescent="0.25">
      <c r="A251" s="16" t="s">
        <v>309</v>
      </c>
      <c r="B251" s="1">
        <v>1035304053</v>
      </c>
      <c r="C251" s="1" t="s">
        <v>287</v>
      </c>
      <c r="D251" s="16" t="s">
        <v>133</v>
      </c>
      <c r="E251" s="16" t="s">
        <v>655</v>
      </c>
      <c r="F251" s="1" t="s">
        <v>649</v>
      </c>
      <c r="G251" s="1" t="s">
        <v>324</v>
      </c>
      <c r="H251" s="30" t="s">
        <v>672</v>
      </c>
      <c r="I251" s="32">
        <v>50351</v>
      </c>
    </row>
    <row r="252" spans="1:9" ht="21" customHeight="1" x14ac:dyDescent="0.25">
      <c r="A252" s="16" t="s">
        <v>309</v>
      </c>
      <c r="B252" s="1">
        <v>1035304053</v>
      </c>
      <c r="C252" s="1" t="s">
        <v>287</v>
      </c>
      <c r="D252" s="16" t="s">
        <v>133</v>
      </c>
      <c r="E252" s="16" t="s">
        <v>656</v>
      </c>
      <c r="F252" s="1" t="s">
        <v>657</v>
      </c>
      <c r="G252" s="1" t="s">
        <v>658</v>
      </c>
      <c r="H252" s="30" t="s">
        <v>670</v>
      </c>
      <c r="I252" s="33">
        <v>62000</v>
      </c>
    </row>
    <row r="253" spans="1:9" ht="21" customHeight="1" x14ac:dyDescent="0.25">
      <c r="A253" s="30" t="s">
        <v>680</v>
      </c>
      <c r="B253" s="12" t="s">
        <v>326</v>
      </c>
      <c r="C253" s="12" t="s">
        <v>326</v>
      </c>
      <c r="D253" s="30" t="s">
        <v>10</v>
      </c>
      <c r="E253" s="12" t="s">
        <v>326</v>
      </c>
      <c r="F253" s="12" t="s">
        <v>326</v>
      </c>
      <c r="G253" s="12" t="s">
        <v>326</v>
      </c>
      <c r="H253" s="30" t="s">
        <v>666</v>
      </c>
      <c r="I253" s="33">
        <v>56882</v>
      </c>
    </row>
    <row r="254" spans="1:9" ht="21" customHeight="1" x14ac:dyDescent="0.25">
      <c r="A254" s="30" t="s">
        <v>680</v>
      </c>
      <c r="B254" s="12" t="s">
        <v>326</v>
      </c>
      <c r="C254" s="12" t="s">
        <v>326</v>
      </c>
      <c r="D254" s="30" t="s">
        <v>10</v>
      </c>
      <c r="E254" s="12" t="s">
        <v>326</v>
      </c>
      <c r="F254" s="12" t="s">
        <v>326</v>
      </c>
      <c r="G254" s="12" t="s">
        <v>326</v>
      </c>
      <c r="H254" s="30" t="s">
        <v>666</v>
      </c>
      <c r="I254" s="33">
        <v>56882</v>
      </c>
    </row>
    <row r="255" spans="1:9" ht="21" customHeight="1" x14ac:dyDescent="0.25">
      <c r="A255" s="30" t="s">
        <v>680</v>
      </c>
      <c r="B255" s="12" t="s">
        <v>326</v>
      </c>
      <c r="C255" s="12" t="s">
        <v>326</v>
      </c>
      <c r="D255" s="30" t="s">
        <v>10</v>
      </c>
      <c r="E255" s="12" t="s">
        <v>326</v>
      </c>
      <c r="F255" s="12" t="s">
        <v>326</v>
      </c>
      <c r="G255" s="12" t="s">
        <v>326</v>
      </c>
      <c r="H255" s="16" t="s">
        <v>667</v>
      </c>
      <c r="I255" s="33">
        <v>53941</v>
      </c>
    </row>
    <row r="256" spans="1:9" ht="21" customHeight="1" x14ac:dyDescent="0.25">
      <c r="A256" s="30" t="s">
        <v>680</v>
      </c>
      <c r="B256" s="12" t="s">
        <v>326</v>
      </c>
      <c r="C256" s="12" t="s">
        <v>326</v>
      </c>
      <c r="D256" s="30" t="s">
        <v>10</v>
      </c>
      <c r="E256" s="12" t="s">
        <v>326</v>
      </c>
      <c r="F256" s="12" t="s">
        <v>326</v>
      </c>
      <c r="G256" s="12" t="s">
        <v>326</v>
      </c>
      <c r="H256" s="16" t="s">
        <v>667</v>
      </c>
      <c r="I256" s="33">
        <v>53941</v>
      </c>
    </row>
    <row r="257" spans="1:9" ht="21" customHeight="1" x14ac:dyDescent="0.25">
      <c r="A257" s="30" t="s">
        <v>680</v>
      </c>
      <c r="B257" s="12" t="s">
        <v>326</v>
      </c>
      <c r="C257" s="12" t="s">
        <v>326</v>
      </c>
      <c r="D257" s="30" t="s">
        <v>10</v>
      </c>
      <c r="E257" s="12" t="s">
        <v>326</v>
      </c>
      <c r="F257" s="12" t="s">
        <v>326</v>
      </c>
      <c r="G257" s="12" t="s">
        <v>326</v>
      </c>
      <c r="H257" s="30" t="s">
        <v>668</v>
      </c>
      <c r="I257" s="33">
        <v>49000</v>
      </c>
    </row>
    <row r="258" spans="1:9" ht="21" customHeight="1" x14ac:dyDescent="0.25">
      <c r="A258" s="30" t="s">
        <v>680</v>
      </c>
      <c r="B258" s="12" t="s">
        <v>326</v>
      </c>
      <c r="C258" s="12" t="s">
        <v>326</v>
      </c>
      <c r="D258" s="30" t="s">
        <v>10</v>
      </c>
      <c r="E258" s="12" t="s">
        <v>326</v>
      </c>
      <c r="F258" s="12" t="s">
        <v>326</v>
      </c>
      <c r="G258" s="12" t="s">
        <v>326</v>
      </c>
      <c r="H258" s="30" t="s">
        <v>668</v>
      </c>
      <c r="I258" s="33">
        <v>49000</v>
      </c>
    </row>
    <row r="259" spans="1:9" ht="21" customHeight="1" x14ac:dyDescent="0.25">
      <c r="A259" s="30" t="s">
        <v>680</v>
      </c>
      <c r="B259" s="12" t="s">
        <v>326</v>
      </c>
      <c r="C259" s="12" t="s">
        <v>326</v>
      </c>
      <c r="D259" s="30" t="s">
        <v>10</v>
      </c>
      <c r="E259" s="12" t="s">
        <v>326</v>
      </c>
      <c r="F259" s="12" t="s">
        <v>326</v>
      </c>
      <c r="G259" s="12" t="s">
        <v>326</v>
      </c>
      <c r="H259" s="30" t="s">
        <v>669</v>
      </c>
      <c r="I259" s="33">
        <v>68478</v>
      </c>
    </row>
    <row r="260" spans="1:9" ht="21" customHeight="1" x14ac:dyDescent="0.25">
      <c r="A260" s="30" t="s">
        <v>680</v>
      </c>
      <c r="B260" s="12" t="s">
        <v>326</v>
      </c>
      <c r="C260" s="12" t="s">
        <v>326</v>
      </c>
      <c r="D260" s="30" t="s">
        <v>10</v>
      </c>
      <c r="E260" s="12" t="s">
        <v>326</v>
      </c>
      <c r="F260" s="12" t="s">
        <v>326</v>
      </c>
      <c r="G260" s="12" t="s">
        <v>326</v>
      </c>
      <c r="H260" s="30" t="s">
        <v>669</v>
      </c>
      <c r="I260" s="33">
        <v>68478</v>
      </c>
    </row>
    <row r="261" spans="1:9" ht="21" customHeight="1" x14ac:dyDescent="0.25">
      <c r="A261" s="30" t="s">
        <v>680</v>
      </c>
      <c r="B261" s="12" t="s">
        <v>326</v>
      </c>
      <c r="C261" s="12" t="s">
        <v>326</v>
      </c>
      <c r="D261" s="30" t="s">
        <v>10</v>
      </c>
      <c r="E261" s="12" t="s">
        <v>326</v>
      </c>
      <c r="F261" s="12" t="s">
        <v>326</v>
      </c>
      <c r="G261" s="12" t="s">
        <v>326</v>
      </c>
      <c r="H261" s="30" t="s">
        <v>671</v>
      </c>
      <c r="I261" s="33">
        <v>41000</v>
      </c>
    </row>
    <row r="262" spans="1:9" ht="21" customHeight="1" x14ac:dyDescent="0.25">
      <c r="A262" s="30" t="s">
        <v>680</v>
      </c>
      <c r="B262" s="12" t="s">
        <v>326</v>
      </c>
      <c r="C262" s="12" t="s">
        <v>326</v>
      </c>
      <c r="D262" s="30" t="s">
        <v>16</v>
      </c>
      <c r="E262" s="12" t="s">
        <v>326</v>
      </c>
      <c r="F262" s="12" t="s">
        <v>326</v>
      </c>
      <c r="G262" s="12" t="s">
        <v>326</v>
      </c>
      <c r="H262" s="30" t="s">
        <v>671</v>
      </c>
      <c r="I262" s="33">
        <v>41000</v>
      </c>
    </row>
    <row r="263" spans="1:9" ht="21" customHeight="1" x14ac:dyDescent="0.25">
      <c r="A263" s="30" t="s">
        <v>680</v>
      </c>
      <c r="B263" s="12" t="s">
        <v>326</v>
      </c>
      <c r="C263" s="12" t="s">
        <v>326</v>
      </c>
      <c r="D263" s="30" t="s">
        <v>16</v>
      </c>
      <c r="E263" s="12" t="s">
        <v>326</v>
      </c>
      <c r="F263" s="12" t="s">
        <v>326</v>
      </c>
      <c r="G263" s="12" t="s">
        <v>326</v>
      </c>
      <c r="H263" s="30" t="s">
        <v>672</v>
      </c>
      <c r="I263" s="33">
        <v>50351</v>
      </c>
    </row>
    <row r="264" spans="1:9" ht="21" customHeight="1" x14ac:dyDescent="0.25">
      <c r="A264" s="30" t="s">
        <v>680</v>
      </c>
      <c r="B264" s="12" t="s">
        <v>326</v>
      </c>
      <c r="C264" s="12" t="s">
        <v>326</v>
      </c>
      <c r="D264" s="30" t="s">
        <v>16</v>
      </c>
      <c r="E264" s="12" t="s">
        <v>326</v>
      </c>
      <c r="F264" s="12" t="s">
        <v>326</v>
      </c>
      <c r="G264" s="12" t="s">
        <v>326</v>
      </c>
      <c r="H264" s="30" t="s">
        <v>672</v>
      </c>
      <c r="I264" s="33">
        <v>50351</v>
      </c>
    </row>
    <row r="265" spans="1:9" ht="21" customHeight="1" x14ac:dyDescent="0.25">
      <c r="A265" s="30" t="s">
        <v>680</v>
      </c>
      <c r="B265" s="12" t="s">
        <v>326</v>
      </c>
      <c r="C265" s="12" t="s">
        <v>326</v>
      </c>
      <c r="D265" s="30" t="s">
        <v>16</v>
      </c>
      <c r="E265" s="12" t="s">
        <v>326</v>
      </c>
      <c r="F265" s="12" t="s">
        <v>326</v>
      </c>
      <c r="G265" s="12" t="s">
        <v>326</v>
      </c>
      <c r="H265" s="30" t="s">
        <v>674</v>
      </c>
      <c r="I265" s="33">
        <v>42119</v>
      </c>
    </row>
    <row r="266" spans="1:9" ht="21" customHeight="1" x14ac:dyDescent="0.25">
      <c r="A266" s="30" t="s">
        <v>680</v>
      </c>
      <c r="B266" s="12" t="s">
        <v>326</v>
      </c>
      <c r="C266" s="12" t="s">
        <v>326</v>
      </c>
      <c r="D266" s="30" t="s">
        <v>16</v>
      </c>
      <c r="E266" s="12" t="s">
        <v>326</v>
      </c>
      <c r="F266" s="12" t="s">
        <v>326</v>
      </c>
      <c r="G266" s="12" t="s">
        <v>326</v>
      </c>
      <c r="H266" s="30" t="s">
        <v>674</v>
      </c>
      <c r="I266" s="33">
        <v>42119</v>
      </c>
    </row>
    <row r="267" spans="1:9" ht="21" customHeight="1" x14ac:dyDescent="0.25">
      <c r="A267" s="30" t="s">
        <v>680</v>
      </c>
      <c r="B267" s="12" t="s">
        <v>326</v>
      </c>
      <c r="C267" s="12" t="s">
        <v>326</v>
      </c>
      <c r="D267" s="16" t="s">
        <v>49</v>
      </c>
      <c r="E267" s="12" t="s">
        <v>326</v>
      </c>
      <c r="F267" s="12" t="s">
        <v>326</v>
      </c>
      <c r="G267" s="12" t="s">
        <v>326</v>
      </c>
      <c r="H267" s="30" t="s">
        <v>675</v>
      </c>
      <c r="I267" s="33">
        <v>41150</v>
      </c>
    </row>
    <row r="268" spans="1:9" ht="21" customHeight="1" x14ac:dyDescent="0.25">
      <c r="A268" s="30" t="s">
        <v>680</v>
      </c>
      <c r="B268" s="12" t="s">
        <v>326</v>
      </c>
      <c r="C268" s="12" t="s">
        <v>326</v>
      </c>
      <c r="D268" s="16" t="s">
        <v>49</v>
      </c>
      <c r="E268" s="12" t="s">
        <v>326</v>
      </c>
      <c r="F268" s="12" t="s">
        <v>326</v>
      </c>
      <c r="G268" s="12" t="s">
        <v>326</v>
      </c>
      <c r="H268" s="30" t="s">
        <v>675</v>
      </c>
      <c r="I268" s="33">
        <v>41150</v>
      </c>
    </row>
    <row r="269" spans="1:9" ht="21" customHeight="1" x14ac:dyDescent="0.25">
      <c r="A269" s="30" t="s">
        <v>680</v>
      </c>
      <c r="B269" s="12" t="s">
        <v>326</v>
      </c>
      <c r="C269" s="12" t="s">
        <v>326</v>
      </c>
      <c r="D269" s="16" t="s">
        <v>49</v>
      </c>
      <c r="E269" s="12" t="s">
        <v>326</v>
      </c>
      <c r="F269" s="12" t="s">
        <v>326</v>
      </c>
      <c r="G269" s="12" t="s">
        <v>326</v>
      </c>
      <c r="H269" s="30" t="s">
        <v>673</v>
      </c>
      <c r="I269" s="33">
        <v>59000</v>
      </c>
    </row>
    <row r="270" spans="1:9" ht="21" customHeight="1" x14ac:dyDescent="0.25">
      <c r="A270" s="30" t="s">
        <v>680</v>
      </c>
      <c r="B270" s="12" t="s">
        <v>326</v>
      </c>
      <c r="C270" s="12" t="s">
        <v>326</v>
      </c>
      <c r="D270" s="16" t="s">
        <v>49</v>
      </c>
      <c r="E270" s="12" t="s">
        <v>326</v>
      </c>
      <c r="F270" s="12" t="s">
        <v>326</v>
      </c>
      <c r="G270" s="12" t="s">
        <v>326</v>
      </c>
      <c r="H270" s="30" t="s">
        <v>673</v>
      </c>
      <c r="I270" s="33">
        <v>59000</v>
      </c>
    </row>
    <row r="271" spans="1:9" ht="21" customHeight="1" x14ac:dyDescent="0.25">
      <c r="A271" s="30" t="s">
        <v>680</v>
      </c>
      <c r="B271" s="12" t="s">
        <v>326</v>
      </c>
      <c r="C271" s="12" t="s">
        <v>326</v>
      </c>
      <c r="D271" s="16" t="s">
        <v>49</v>
      </c>
      <c r="E271" s="12" t="s">
        <v>326</v>
      </c>
      <c r="F271" s="12" t="s">
        <v>326</v>
      </c>
      <c r="G271" s="12" t="s">
        <v>326</v>
      </c>
      <c r="H271" s="30" t="s">
        <v>670</v>
      </c>
      <c r="I271" s="33">
        <v>62000</v>
      </c>
    </row>
    <row r="272" spans="1:9" ht="21" customHeight="1" x14ac:dyDescent="0.25">
      <c r="A272" s="30" t="s">
        <v>680</v>
      </c>
      <c r="B272" s="12" t="s">
        <v>326</v>
      </c>
      <c r="C272" s="12" t="s">
        <v>326</v>
      </c>
      <c r="D272" s="16" t="s">
        <v>49</v>
      </c>
      <c r="E272" s="12" t="s">
        <v>326</v>
      </c>
      <c r="F272" s="12" t="s">
        <v>326</v>
      </c>
      <c r="G272" s="12" t="s">
        <v>326</v>
      </c>
      <c r="H272" s="30" t="s">
        <v>670</v>
      </c>
      <c r="I272" s="33">
        <v>62000</v>
      </c>
    </row>
    <row r="273" spans="1:9" ht="21" customHeight="1" x14ac:dyDescent="0.25">
      <c r="A273" s="30" t="s">
        <v>680</v>
      </c>
      <c r="B273" s="12" t="s">
        <v>326</v>
      </c>
      <c r="C273" s="12" t="s">
        <v>326</v>
      </c>
      <c r="D273" s="16" t="s">
        <v>49</v>
      </c>
      <c r="E273" s="12" t="s">
        <v>326</v>
      </c>
      <c r="F273" s="12" t="s">
        <v>326</v>
      </c>
      <c r="G273" s="12" t="s">
        <v>326</v>
      </c>
      <c r="H273" s="30" t="s">
        <v>669</v>
      </c>
      <c r="I273" s="33">
        <v>68478</v>
      </c>
    </row>
    <row r="274" spans="1:9" ht="21" customHeight="1" x14ac:dyDescent="0.25">
      <c r="A274" s="30" t="s">
        <v>680</v>
      </c>
      <c r="B274" s="12" t="s">
        <v>326</v>
      </c>
      <c r="C274" s="12" t="s">
        <v>326</v>
      </c>
      <c r="D274" s="16" t="s">
        <v>49</v>
      </c>
      <c r="E274" s="12" t="s">
        <v>326</v>
      </c>
      <c r="F274" s="12" t="s">
        <v>326</v>
      </c>
      <c r="G274" s="12" t="s">
        <v>326</v>
      </c>
      <c r="H274" s="30" t="s">
        <v>670</v>
      </c>
      <c r="I274" s="33">
        <v>62000</v>
      </c>
    </row>
  </sheetData>
  <autoFilter ref="A1:I274"/>
  <sortState ref="A2:G238">
    <sortCondition ref="D2:D238"/>
  </sortState>
  <pageMargins left="0.7" right="0.7" top="0.75" bottom="0.75" header="0.3" footer="0.3"/>
  <pageSetup orientation="portrait" r:id="rId1"/>
  <ignoredErrors>
    <ignoredError sqref="B222:B250 B2:B3 B80:B87 B251:B252 B96:B220 B94:B95 B89:B93 B88 B76:B79 B70:B75 B68:B69 B64:B67 B61:B63 B59:B60 B57:B58 B51:B56 B50 B48:B49 B45:B47 B29:B44 B4:B2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J15" sqref="J15"/>
    </sheetView>
  </sheetViews>
  <sheetFormatPr baseColWidth="10" defaultRowHeight="15" x14ac:dyDescent="0.25"/>
  <cols>
    <col min="1" max="1" width="40.28515625" customWidth="1"/>
    <col min="2" max="2" width="12.7109375" bestFit="1" customWidth="1"/>
    <col min="3" max="3" width="10.85546875" bestFit="1" customWidth="1"/>
    <col min="4" max="4" width="24.28515625" bestFit="1" customWidth="1"/>
    <col min="5" max="5" width="17.28515625" style="20" bestFit="1" customWidth="1"/>
    <col min="6" max="6" width="5.85546875" bestFit="1" customWidth="1"/>
    <col min="7" max="7" width="5.5703125" bestFit="1" customWidth="1"/>
  </cols>
  <sheetData>
    <row r="1" spans="1:7" ht="30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</row>
    <row r="2" spans="1:7" x14ac:dyDescent="0.25">
      <c r="A2" s="16" t="s">
        <v>310</v>
      </c>
      <c r="B2" s="16">
        <v>1111815255</v>
      </c>
      <c r="C2" s="1" t="s">
        <v>287</v>
      </c>
      <c r="D2" s="16" t="s">
        <v>311</v>
      </c>
      <c r="E2" s="1" t="s">
        <v>326</v>
      </c>
      <c r="F2" s="1" t="s">
        <v>326</v>
      </c>
      <c r="G2" s="1" t="s">
        <v>326</v>
      </c>
    </row>
    <row r="3" spans="1:7" x14ac:dyDescent="0.25">
      <c r="A3" s="16" t="s">
        <v>180</v>
      </c>
      <c r="B3" s="16" t="s">
        <v>181</v>
      </c>
      <c r="C3" s="1" t="s">
        <v>9</v>
      </c>
      <c r="D3" s="16" t="s">
        <v>30</v>
      </c>
      <c r="E3" s="1" t="s">
        <v>326</v>
      </c>
      <c r="F3" s="1" t="s">
        <v>326</v>
      </c>
      <c r="G3" s="1" t="s">
        <v>326</v>
      </c>
    </row>
    <row r="4" spans="1:7" x14ac:dyDescent="0.25">
      <c r="A4" s="16" t="s">
        <v>105</v>
      </c>
      <c r="B4" s="16" t="s">
        <v>106</v>
      </c>
      <c r="C4" s="1" t="s">
        <v>9</v>
      </c>
      <c r="D4" s="16" t="s">
        <v>21</v>
      </c>
      <c r="E4" s="1" t="s">
        <v>326</v>
      </c>
      <c r="F4" s="1" t="s">
        <v>326</v>
      </c>
      <c r="G4" s="1" t="s">
        <v>326</v>
      </c>
    </row>
    <row r="5" spans="1:7" x14ac:dyDescent="0.25">
      <c r="A5" s="16" t="s">
        <v>172</v>
      </c>
      <c r="B5" s="16" t="s">
        <v>173</v>
      </c>
      <c r="C5" s="1" t="s">
        <v>9</v>
      </c>
      <c r="D5" s="16" t="s">
        <v>21</v>
      </c>
      <c r="E5" s="1" t="s">
        <v>326</v>
      </c>
      <c r="F5" s="1" t="s">
        <v>326</v>
      </c>
      <c r="G5" s="1" t="s">
        <v>326</v>
      </c>
    </row>
    <row r="6" spans="1:7" x14ac:dyDescent="0.25">
      <c r="A6" s="16" t="s">
        <v>301</v>
      </c>
      <c r="B6" s="16">
        <v>1045742116</v>
      </c>
      <c r="C6" s="1" t="s">
        <v>287</v>
      </c>
      <c r="D6" s="16" t="s">
        <v>21</v>
      </c>
      <c r="E6" s="1" t="s">
        <v>326</v>
      </c>
      <c r="F6" s="1" t="s">
        <v>326</v>
      </c>
      <c r="G6" s="1" t="s">
        <v>326</v>
      </c>
    </row>
    <row r="7" spans="1:7" x14ac:dyDescent="0.25">
      <c r="A7" s="16" t="s">
        <v>303</v>
      </c>
      <c r="B7" s="16">
        <v>1064118835</v>
      </c>
      <c r="C7" s="1" t="s">
        <v>287</v>
      </c>
      <c r="D7" s="16" t="s">
        <v>21</v>
      </c>
      <c r="E7" s="1" t="s">
        <v>326</v>
      </c>
      <c r="F7" s="1" t="s">
        <v>326</v>
      </c>
      <c r="G7" s="1" t="s">
        <v>326</v>
      </c>
    </row>
    <row r="8" spans="1:7" x14ac:dyDescent="0.25">
      <c r="A8" s="16" t="s">
        <v>304</v>
      </c>
      <c r="B8" s="16">
        <v>1067817456</v>
      </c>
      <c r="C8" s="1" t="s">
        <v>287</v>
      </c>
      <c r="D8" s="16" t="s">
        <v>21</v>
      </c>
      <c r="E8" s="1" t="s">
        <v>326</v>
      </c>
      <c r="F8" s="1" t="s">
        <v>326</v>
      </c>
      <c r="G8" s="1" t="s">
        <v>326</v>
      </c>
    </row>
    <row r="9" spans="1:7" x14ac:dyDescent="0.25">
      <c r="A9" s="9" t="s">
        <v>63</v>
      </c>
      <c r="B9" s="9" t="s">
        <v>64</v>
      </c>
      <c r="C9" s="3" t="s">
        <v>9</v>
      </c>
      <c r="D9" s="9" t="s">
        <v>49</v>
      </c>
      <c r="E9" s="3" t="s">
        <v>326</v>
      </c>
      <c r="F9" s="3" t="s">
        <v>326</v>
      </c>
      <c r="G9" s="3" t="s">
        <v>326</v>
      </c>
    </row>
    <row r="10" spans="1:7" x14ac:dyDescent="0.25">
      <c r="A10" s="16" t="s">
        <v>71</v>
      </c>
      <c r="B10" s="16" t="s">
        <v>72</v>
      </c>
      <c r="C10" s="1" t="s">
        <v>9</v>
      </c>
      <c r="D10" s="16" t="s">
        <v>49</v>
      </c>
      <c r="E10" s="1" t="s">
        <v>326</v>
      </c>
      <c r="F10" s="1" t="s">
        <v>326</v>
      </c>
      <c r="G10" s="1" t="s">
        <v>326</v>
      </c>
    </row>
    <row r="11" spans="1:7" x14ac:dyDescent="0.25">
      <c r="A11" s="9" t="s">
        <v>75</v>
      </c>
      <c r="B11" s="9" t="s">
        <v>76</v>
      </c>
      <c r="C11" s="3" t="s">
        <v>9</v>
      </c>
      <c r="D11" s="9" t="s">
        <v>49</v>
      </c>
      <c r="E11" s="3" t="s">
        <v>326</v>
      </c>
      <c r="F11" s="3" t="s">
        <v>326</v>
      </c>
      <c r="G11" s="3" t="s">
        <v>326</v>
      </c>
    </row>
    <row r="12" spans="1:7" x14ac:dyDescent="0.25">
      <c r="A12" s="16" t="s">
        <v>138</v>
      </c>
      <c r="B12" s="16" t="s">
        <v>139</v>
      </c>
      <c r="C12" s="1" t="s">
        <v>9</v>
      </c>
      <c r="D12" s="16" t="s">
        <v>49</v>
      </c>
      <c r="E12" s="1" t="s">
        <v>326</v>
      </c>
      <c r="F12" s="1" t="s">
        <v>326</v>
      </c>
      <c r="G12" s="1" t="s">
        <v>326</v>
      </c>
    </row>
    <row r="13" spans="1:7" x14ac:dyDescent="0.25">
      <c r="A13" s="9" t="s">
        <v>156</v>
      </c>
      <c r="B13" s="9" t="s">
        <v>157</v>
      </c>
      <c r="C13" s="3" t="s">
        <v>9</v>
      </c>
      <c r="D13" s="9" t="s">
        <v>49</v>
      </c>
      <c r="E13" s="3" t="s">
        <v>326</v>
      </c>
      <c r="F13" s="3" t="s">
        <v>326</v>
      </c>
      <c r="G13" s="3" t="s">
        <v>326</v>
      </c>
    </row>
    <row r="14" spans="1:7" x14ac:dyDescent="0.25">
      <c r="A14" s="16" t="s">
        <v>196</v>
      </c>
      <c r="B14" s="16" t="s">
        <v>197</v>
      </c>
      <c r="C14" s="1" t="s">
        <v>9</v>
      </c>
      <c r="D14" s="16" t="s">
        <v>49</v>
      </c>
      <c r="E14" s="1" t="s">
        <v>326</v>
      </c>
      <c r="F14" s="1" t="s">
        <v>326</v>
      </c>
      <c r="G14" s="1" t="s">
        <v>326</v>
      </c>
    </row>
    <row r="15" spans="1:7" x14ac:dyDescent="0.25">
      <c r="A15" s="16" t="s">
        <v>202</v>
      </c>
      <c r="B15" s="16" t="s">
        <v>203</v>
      </c>
      <c r="C15" s="1" t="s">
        <v>9</v>
      </c>
      <c r="D15" s="16" t="s">
        <v>49</v>
      </c>
      <c r="E15" s="1" t="s">
        <v>326</v>
      </c>
      <c r="F15" s="1" t="s">
        <v>326</v>
      </c>
      <c r="G15" s="1" t="s">
        <v>326</v>
      </c>
    </row>
    <row r="16" spans="1:7" x14ac:dyDescent="0.25">
      <c r="A16" s="16" t="s">
        <v>204</v>
      </c>
      <c r="B16" s="16" t="s">
        <v>205</v>
      </c>
      <c r="C16" s="1" t="s">
        <v>9</v>
      </c>
      <c r="D16" s="16" t="s">
        <v>49</v>
      </c>
      <c r="E16" s="1" t="s">
        <v>326</v>
      </c>
      <c r="F16" s="1" t="s">
        <v>326</v>
      </c>
      <c r="G16" s="1" t="s">
        <v>326</v>
      </c>
    </row>
    <row r="17" spans="1:7" x14ac:dyDescent="0.25">
      <c r="A17" s="16" t="s">
        <v>226</v>
      </c>
      <c r="B17" s="16" t="s">
        <v>227</v>
      </c>
      <c r="C17" s="1" t="s">
        <v>9</v>
      </c>
      <c r="D17" s="16" t="s">
        <v>49</v>
      </c>
      <c r="E17" s="1" t="s">
        <v>326</v>
      </c>
      <c r="F17" s="1" t="s">
        <v>407</v>
      </c>
      <c r="G17" s="1" t="s">
        <v>326</v>
      </c>
    </row>
    <row r="18" spans="1:7" x14ac:dyDescent="0.25">
      <c r="A18" s="16" t="s">
        <v>260</v>
      </c>
      <c r="B18" s="16" t="s">
        <v>261</v>
      </c>
      <c r="C18" s="1" t="s">
        <v>9</v>
      </c>
      <c r="D18" s="16" t="s">
        <v>49</v>
      </c>
      <c r="E18" s="1" t="s">
        <v>326</v>
      </c>
      <c r="F18" s="1" t="s">
        <v>326</v>
      </c>
      <c r="G18" s="1" t="s">
        <v>326</v>
      </c>
    </row>
    <row r="19" spans="1:7" x14ac:dyDescent="0.25">
      <c r="A19" s="9" t="s">
        <v>268</v>
      </c>
      <c r="B19" s="9" t="s">
        <v>269</v>
      </c>
      <c r="C19" s="3" t="s">
        <v>9</v>
      </c>
      <c r="D19" s="9" t="s">
        <v>49</v>
      </c>
      <c r="E19" s="3" t="s">
        <v>326</v>
      </c>
      <c r="F19" s="3" t="s">
        <v>326</v>
      </c>
      <c r="G19" s="3" t="s">
        <v>326</v>
      </c>
    </row>
    <row r="20" spans="1:7" x14ac:dyDescent="0.25">
      <c r="A20" s="16" t="s">
        <v>280</v>
      </c>
      <c r="B20" s="16" t="s">
        <v>281</v>
      </c>
      <c r="C20" s="1" t="s">
        <v>9</v>
      </c>
      <c r="D20" s="16" t="s">
        <v>49</v>
      </c>
      <c r="E20" s="1" t="s">
        <v>326</v>
      </c>
      <c r="F20" s="1" t="s">
        <v>326</v>
      </c>
      <c r="G20" s="1" t="s">
        <v>326</v>
      </c>
    </row>
    <row r="21" spans="1:7" x14ac:dyDescent="0.25">
      <c r="A21" s="9" t="s">
        <v>286</v>
      </c>
      <c r="B21" s="9">
        <v>1064796116</v>
      </c>
      <c r="C21" s="3" t="s">
        <v>287</v>
      </c>
      <c r="D21" s="9" t="s">
        <v>49</v>
      </c>
      <c r="E21" s="3" t="s">
        <v>326</v>
      </c>
      <c r="F21" s="3" t="s">
        <v>326</v>
      </c>
      <c r="G21" s="3" t="s">
        <v>326</v>
      </c>
    </row>
    <row r="22" spans="1:7" x14ac:dyDescent="0.25">
      <c r="A22" s="9" t="s">
        <v>288</v>
      </c>
      <c r="B22" s="9">
        <v>84006862</v>
      </c>
      <c r="C22" s="3" t="s">
        <v>287</v>
      </c>
      <c r="D22" s="9" t="s">
        <v>49</v>
      </c>
      <c r="E22" s="3" t="s">
        <v>326</v>
      </c>
      <c r="F22" s="3" t="s">
        <v>326</v>
      </c>
      <c r="G22" s="3" t="s">
        <v>326</v>
      </c>
    </row>
    <row r="23" spans="1:7" x14ac:dyDescent="0.25">
      <c r="A23" s="16" t="s">
        <v>292</v>
      </c>
      <c r="B23" s="16">
        <v>10140891387</v>
      </c>
      <c r="C23" s="1" t="s">
        <v>287</v>
      </c>
      <c r="D23" s="16" t="s">
        <v>293</v>
      </c>
      <c r="E23" s="1" t="s">
        <v>326</v>
      </c>
      <c r="F23" s="1" t="s">
        <v>326</v>
      </c>
      <c r="G23" s="1" t="s">
        <v>326</v>
      </c>
    </row>
    <row r="24" spans="1:7" x14ac:dyDescent="0.25">
      <c r="A24" s="9" t="s">
        <v>317</v>
      </c>
      <c r="B24" s="9" t="s">
        <v>439</v>
      </c>
      <c r="C24" s="3" t="s">
        <v>287</v>
      </c>
      <c r="D24" s="9" t="s">
        <v>293</v>
      </c>
      <c r="E24" s="3" t="s">
        <v>326</v>
      </c>
      <c r="F24" s="3" t="s">
        <v>326</v>
      </c>
      <c r="G24" s="3" t="s">
        <v>326</v>
      </c>
    </row>
    <row r="25" spans="1:7" x14ac:dyDescent="0.25">
      <c r="A25" s="16" t="s">
        <v>318</v>
      </c>
      <c r="B25" s="16" t="s">
        <v>440</v>
      </c>
      <c r="C25" s="1" t="s">
        <v>287</v>
      </c>
      <c r="D25" s="16" t="s">
        <v>293</v>
      </c>
      <c r="E25" s="1" t="s">
        <v>326</v>
      </c>
      <c r="F25" s="1" t="s">
        <v>326</v>
      </c>
      <c r="G25" s="1" t="s">
        <v>326</v>
      </c>
    </row>
    <row r="26" spans="1:7" x14ac:dyDescent="0.25">
      <c r="A26" s="16" t="s">
        <v>308</v>
      </c>
      <c r="B26" s="16">
        <v>1038332425</v>
      </c>
      <c r="C26" s="1" t="s">
        <v>287</v>
      </c>
      <c r="D26" s="16" t="s">
        <v>133</v>
      </c>
      <c r="E26" s="1" t="s">
        <v>326</v>
      </c>
      <c r="F26" s="1" t="s">
        <v>326</v>
      </c>
      <c r="G26" s="1" t="s">
        <v>326</v>
      </c>
    </row>
  </sheetData>
  <pageMargins left="0.7" right="0.7" top="0.75" bottom="0.75" header="0.3" footer="0.3"/>
  <ignoredErrors>
    <ignoredError sqref="B3:B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Precios</vt:lpstr>
      <vt:lpstr>Jugetes Niños</vt:lpstr>
      <vt:lpstr>Listados</vt:lpstr>
      <vt:lpstr>Hoja1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Agudelo, Jose</dc:creator>
  <cp:lastModifiedBy>Agudelo, Jose</cp:lastModifiedBy>
  <dcterms:created xsi:type="dcterms:W3CDTF">2019-09-19T20:03:38Z</dcterms:created>
  <dcterms:modified xsi:type="dcterms:W3CDTF">2019-10-08T16:16:59Z</dcterms:modified>
</cp:coreProperties>
</file>